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docs.live.net/21025d83ccf3e7f6/blog/"/>
    </mc:Choice>
  </mc:AlternateContent>
  <xr:revisionPtr revIDLastSave="3" documentId="8_{00763BF3-4C07-48A8-B7CB-878F3B13D007}" xr6:coauthVersionLast="47" xr6:coauthVersionMax="47" xr10:uidLastSave="{67DBE8E1-7E6D-4947-AF27-94B7CCA82A64}"/>
  <bookViews>
    <workbookView xWindow="-108" yWindow="-108" windowWidth="23256" windowHeight="12576" xr2:uid="{CE51C1DD-9C44-4BC5-8E56-EB6918E9C537}"/>
  </bookViews>
  <sheets>
    <sheet name="社保年金" sheetId="2" r:id="rId1"/>
    <sheet name="国保等" sheetId="3" r:id="rId2"/>
    <sheet name="ｼﾐｭﾚｰｼｮﾝ"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 i="1" l="1"/>
  <c r="J5" i="1"/>
  <c r="J6" i="1"/>
  <c r="J7" i="1"/>
  <c r="J8" i="1"/>
  <c r="J9" i="1"/>
  <c r="K9" i="1" s="1"/>
  <c r="J10" i="1"/>
  <c r="J11" i="1"/>
  <c r="J12" i="1"/>
  <c r="K12" i="1" s="1"/>
  <c r="J13" i="1"/>
  <c r="J14" i="1"/>
  <c r="J15" i="1"/>
  <c r="J3" i="1"/>
  <c r="E12" i="1"/>
  <c r="F12" i="1" s="1"/>
  <c r="E9" i="1"/>
  <c r="F9" i="1" s="1"/>
  <c r="E4" i="1"/>
  <c r="E5" i="1"/>
  <c r="E6" i="1"/>
  <c r="E7" i="1"/>
  <c r="E8" i="1"/>
  <c r="E10" i="1"/>
  <c r="E11" i="1"/>
  <c r="E13" i="1"/>
  <c r="E14" i="1"/>
  <c r="E15" i="1"/>
  <c r="E3" i="1"/>
  <c r="B4" i="1"/>
  <c r="B5" i="1"/>
  <c r="B6" i="1"/>
  <c r="B7" i="1"/>
  <c r="F7" i="1" s="1"/>
  <c r="B8" i="1"/>
  <c r="B10" i="1"/>
  <c r="F10" i="1" s="1"/>
  <c r="B11" i="1"/>
  <c r="B13" i="1"/>
  <c r="B14" i="1"/>
  <c r="B15" i="1"/>
  <c r="B3" i="1"/>
  <c r="K11" i="1" l="1"/>
  <c r="F13" i="1"/>
  <c r="F6" i="1"/>
  <c r="F3" i="1"/>
  <c r="F15" i="1"/>
  <c r="F5" i="1"/>
  <c r="K6" i="1"/>
  <c r="K13" i="1"/>
  <c r="K4" i="1"/>
  <c r="K14" i="1"/>
  <c r="F4" i="1"/>
  <c r="K7" i="1"/>
  <c r="K5" i="1"/>
  <c r="K10" i="1"/>
  <c r="F11" i="1"/>
  <c r="K15" i="1"/>
  <c r="K3" i="1"/>
  <c r="K8" i="1"/>
  <c r="F14" i="1"/>
  <c r="F8" i="1"/>
</calcChain>
</file>

<file path=xl/sharedStrings.xml><?xml version="1.0" encoding="utf-8"?>
<sst xmlns="http://schemas.openxmlformats.org/spreadsheetml/2006/main" count="279" uniqueCount="233">
  <si>
    <t>報酬月額</t>
    <rPh sb="0" eb="2">
      <t>ホウシュウ</t>
    </rPh>
    <rPh sb="2" eb="4">
      <t>ゲツガク</t>
    </rPh>
    <phoneticPr fontId="1"/>
  </si>
  <si>
    <t>健康保険</t>
    <rPh sb="0" eb="2">
      <t>ケンコウ</t>
    </rPh>
    <rPh sb="2" eb="4">
      <t>ホケン</t>
    </rPh>
    <phoneticPr fontId="1"/>
  </si>
  <si>
    <t>厚生年金</t>
    <rPh sb="0" eb="2">
      <t>コウセイ</t>
    </rPh>
    <rPh sb="2" eb="4">
      <t>ネンキン</t>
    </rPh>
    <phoneticPr fontId="1"/>
  </si>
  <si>
    <t>年収</t>
    <rPh sb="0" eb="2">
      <t>ネンシュウ</t>
    </rPh>
    <phoneticPr fontId="1"/>
  </si>
  <si>
    <t>社保年額</t>
    <rPh sb="0" eb="1">
      <t>シャ</t>
    </rPh>
    <rPh sb="1" eb="2">
      <t>ホ</t>
    </rPh>
    <rPh sb="2" eb="4">
      <t>ネンガク</t>
    </rPh>
    <phoneticPr fontId="1"/>
  </si>
  <si>
    <t>年収ー社保</t>
    <rPh sb="0" eb="2">
      <t>ネンシュウ</t>
    </rPh>
    <rPh sb="3" eb="4">
      <t>シャ</t>
    </rPh>
    <rPh sb="4" eb="5">
      <t>ホ</t>
    </rPh>
    <phoneticPr fontId="1"/>
  </si>
  <si>
    <t>厚生保険（厚生年金・厚生健保）</t>
    <rPh sb="0" eb="2">
      <t>コウセイ</t>
    </rPh>
    <rPh sb="2" eb="4">
      <t>ホケン</t>
    </rPh>
    <rPh sb="5" eb="7">
      <t>コウセイ</t>
    </rPh>
    <rPh sb="7" eb="9">
      <t>ネンキン</t>
    </rPh>
    <rPh sb="10" eb="12">
      <t>コウセイ</t>
    </rPh>
    <rPh sb="12" eb="13">
      <t>ケン</t>
    </rPh>
    <phoneticPr fontId="1"/>
  </si>
  <si>
    <t>個人事業者</t>
    <rPh sb="0" eb="2">
      <t>コジン</t>
    </rPh>
    <rPh sb="2" eb="5">
      <t>ジギョウシャ</t>
    </rPh>
    <phoneticPr fontId="1"/>
  </si>
  <si>
    <t>適用事業所</t>
    <rPh sb="0" eb="2">
      <t>テキヨウ</t>
    </rPh>
    <rPh sb="2" eb="5">
      <t>ジギョウショ</t>
    </rPh>
    <phoneticPr fontId="1"/>
  </si>
  <si>
    <t>従業員5人以上は加入義務あり</t>
    <rPh sb="0" eb="3">
      <t>ジュウギョウイン</t>
    </rPh>
    <rPh sb="4" eb="5">
      <t>ニン</t>
    </rPh>
    <rPh sb="5" eb="7">
      <t>イジョウ</t>
    </rPh>
    <rPh sb="8" eb="10">
      <t>カニュウ</t>
    </rPh>
    <rPh sb="10" eb="12">
      <t>ギム</t>
    </rPh>
    <phoneticPr fontId="1"/>
  </si>
  <si>
    <t>非適用事業所</t>
    <rPh sb="0" eb="1">
      <t>ヒ</t>
    </rPh>
    <rPh sb="1" eb="3">
      <t>テキヨウ</t>
    </rPh>
    <rPh sb="3" eb="6">
      <t>ジギョウショ</t>
    </rPh>
    <phoneticPr fontId="1"/>
  </si>
  <si>
    <t>飲食店、理美容業、娯楽業、農林水産業、神社、寺院等</t>
    <rPh sb="0" eb="3">
      <t>インショクテン</t>
    </rPh>
    <rPh sb="4" eb="5">
      <t>リ</t>
    </rPh>
    <rPh sb="5" eb="7">
      <t>ビヨウ</t>
    </rPh>
    <rPh sb="7" eb="8">
      <t>ギョウ</t>
    </rPh>
    <rPh sb="9" eb="12">
      <t>ゴラクギョウ</t>
    </rPh>
    <rPh sb="13" eb="15">
      <t>ノウリン</t>
    </rPh>
    <rPh sb="15" eb="18">
      <t>スイサンギョウ</t>
    </rPh>
    <rPh sb="19" eb="21">
      <t>ジンジャ</t>
    </rPh>
    <rPh sb="22" eb="24">
      <t>ジイン</t>
    </rPh>
    <rPh sb="24" eb="25">
      <t>トウ</t>
    </rPh>
    <phoneticPr fontId="1"/>
  </si>
  <si>
    <t>加入義務なし</t>
    <rPh sb="0" eb="2">
      <t>カニュウ</t>
    </rPh>
    <rPh sb="2" eb="4">
      <t>ギム</t>
    </rPh>
    <phoneticPr fontId="1"/>
  </si>
  <si>
    <t>法人</t>
    <rPh sb="0" eb="2">
      <t>ホウジン</t>
    </rPh>
    <phoneticPr fontId="1"/>
  </si>
  <si>
    <t>※</t>
    <phoneticPr fontId="1"/>
  </si>
  <si>
    <t>大企業等の場合</t>
    <rPh sb="0" eb="3">
      <t>ダイキギョウ</t>
    </rPh>
    <rPh sb="3" eb="4">
      <t>トウ</t>
    </rPh>
    <rPh sb="5" eb="7">
      <t>バアイ</t>
    </rPh>
    <phoneticPr fontId="1"/>
  </si>
  <si>
    <t>週20時間以上</t>
    <rPh sb="0" eb="1">
      <t>シュウ</t>
    </rPh>
    <rPh sb="3" eb="5">
      <t>ジカン</t>
    </rPh>
    <rPh sb="5" eb="7">
      <t>イジョウ</t>
    </rPh>
    <phoneticPr fontId="1"/>
  </si>
  <si>
    <t>年金</t>
    <rPh sb="0" eb="2">
      <t>ネンキン</t>
    </rPh>
    <phoneticPr fontId="1"/>
  </si>
  <si>
    <t>雇用期間1年以上の見込み</t>
    <rPh sb="0" eb="2">
      <t>コヨウ</t>
    </rPh>
    <rPh sb="2" eb="4">
      <t>キカン</t>
    </rPh>
    <rPh sb="5" eb="8">
      <t>ネンイジョウ</t>
    </rPh>
    <rPh sb="9" eb="11">
      <t>ミコ</t>
    </rPh>
    <phoneticPr fontId="1"/>
  </si>
  <si>
    <t>所得割＋均等割等</t>
    <rPh sb="0" eb="3">
      <t>ショトクワリ</t>
    </rPh>
    <rPh sb="4" eb="7">
      <t>キントウワリ</t>
    </rPh>
    <rPh sb="7" eb="8">
      <t>トウ</t>
    </rPh>
    <phoneticPr fontId="1"/>
  </si>
  <si>
    <t>一定額</t>
    <rPh sb="0" eb="3">
      <t>イッテイガク</t>
    </rPh>
    <phoneticPr fontId="1"/>
  </si>
  <si>
    <t>賃金月額88千以上(106万)</t>
    <rPh sb="0" eb="2">
      <t>チンギン</t>
    </rPh>
    <rPh sb="2" eb="4">
      <t>ゲツガク</t>
    </rPh>
    <rPh sb="6" eb="7">
      <t>セン</t>
    </rPh>
    <rPh sb="7" eb="9">
      <t>イジョウ</t>
    </rPh>
    <phoneticPr fontId="1"/>
  </si>
  <si>
    <t>標準報酬月額＋標準賞与額</t>
    <rPh sb="0" eb="2">
      <t>ヒョウジュン</t>
    </rPh>
    <rPh sb="2" eb="4">
      <t>ホウシュウ</t>
    </rPh>
    <rPh sb="4" eb="6">
      <t>ゲツガク</t>
    </rPh>
    <rPh sb="7" eb="9">
      <t>ヒョウジュン</t>
    </rPh>
    <rPh sb="9" eb="12">
      <t>ショウヨガク</t>
    </rPh>
    <phoneticPr fontId="1"/>
  </si>
  <si>
    <t>学生を除く</t>
    <rPh sb="0" eb="2">
      <t>ガクセイ</t>
    </rPh>
    <rPh sb="3" eb="4">
      <t>ノゾ</t>
    </rPh>
    <phoneticPr fontId="1"/>
  </si>
  <si>
    <t>適用関係</t>
    <rPh sb="0" eb="2">
      <t>テキヨウ</t>
    </rPh>
    <rPh sb="2" eb="4">
      <t>カンケイ</t>
    </rPh>
    <phoneticPr fontId="1"/>
  </si>
  <si>
    <t>（事業主）第3号になれる場合</t>
    <rPh sb="1" eb="3">
      <t>ジギョウ</t>
    </rPh>
    <rPh sb="3" eb="4">
      <t>シュ</t>
    </rPh>
    <rPh sb="5" eb="6">
      <t>ダイ</t>
    </rPh>
    <rPh sb="7" eb="8">
      <t>ゴウ</t>
    </rPh>
    <rPh sb="12" eb="14">
      <t>バアイ</t>
    </rPh>
    <phoneticPr fontId="1"/>
  </si>
  <si>
    <t>（事業主）第3号になれない場合</t>
    <rPh sb="5" eb="6">
      <t>ダイ</t>
    </rPh>
    <rPh sb="7" eb="8">
      <t>ゴウ</t>
    </rPh>
    <rPh sb="13" eb="15">
      <t>バアイ</t>
    </rPh>
    <phoneticPr fontId="1"/>
  </si>
  <si>
    <t>事業主：第3号（年収1,300千未満※１）</t>
    <rPh sb="0" eb="2">
      <t>ジギョウ</t>
    </rPh>
    <rPh sb="2" eb="3">
      <t>シュ</t>
    </rPh>
    <rPh sb="16" eb="18">
      <t>ミマン</t>
    </rPh>
    <phoneticPr fontId="1"/>
  </si>
  <si>
    <t>事業主：国民保険</t>
    <rPh sb="0" eb="2">
      <t>ジギョウ</t>
    </rPh>
    <rPh sb="2" eb="3">
      <t>シュ</t>
    </rPh>
    <rPh sb="4" eb="6">
      <t>コクミン</t>
    </rPh>
    <rPh sb="6" eb="8">
      <t>ホケン</t>
    </rPh>
    <phoneticPr fontId="1"/>
  </si>
  <si>
    <t>従業員4人以下or非適用事業所</t>
    <rPh sb="5" eb="7">
      <t>イカ</t>
    </rPh>
    <rPh sb="9" eb="10">
      <t>ヒ</t>
    </rPh>
    <rPh sb="10" eb="12">
      <t>テキヨウ</t>
    </rPh>
    <rPh sb="12" eb="15">
      <t>ジギョウショ</t>
    </rPh>
    <phoneticPr fontId="1"/>
  </si>
  <si>
    <t>または国民保険（年収1,300千以上※１）</t>
    <rPh sb="3" eb="5">
      <t>コクミン</t>
    </rPh>
    <rPh sb="5" eb="7">
      <t>ホケン</t>
    </rPh>
    <rPh sb="16" eb="18">
      <t>イジョウ</t>
    </rPh>
    <phoneticPr fontId="1"/>
  </si>
  <si>
    <t>正社員等：従業員の社保には関与せず</t>
    <rPh sb="0" eb="3">
      <t>セイシャイン</t>
    </rPh>
    <rPh sb="3" eb="4">
      <t>トウ</t>
    </rPh>
    <phoneticPr fontId="1"/>
  </si>
  <si>
    <t>正社員等以外のパート:社保には関与せず</t>
    <rPh sb="0" eb="3">
      <t>セイシャイン</t>
    </rPh>
    <rPh sb="3" eb="4">
      <t>トウ</t>
    </rPh>
    <rPh sb="4" eb="6">
      <t>イガイ</t>
    </rPh>
    <phoneticPr fontId="1"/>
  </si>
  <si>
    <t>従業員5人以上の適用事業所</t>
    <rPh sb="10" eb="13">
      <t>ジギョウショ</t>
    </rPh>
    <phoneticPr fontId="1"/>
  </si>
  <si>
    <t>正社員等：厚生保険※2</t>
    <rPh sb="0" eb="3">
      <t>セイシャイン</t>
    </rPh>
    <rPh sb="3" eb="4">
      <t>トウ</t>
    </rPh>
    <phoneticPr fontId="1"/>
  </si>
  <si>
    <t>社長：厚生保険</t>
    <rPh sb="0" eb="2">
      <t>シャチョウ</t>
    </rPh>
    <rPh sb="3" eb="5">
      <t>コウセイ</t>
    </rPh>
    <rPh sb="5" eb="7">
      <t>ホケン</t>
    </rPh>
    <phoneticPr fontId="1"/>
  </si>
  <si>
    <t>※1</t>
    <phoneticPr fontId="1"/>
  </si>
  <si>
    <t>事業主の場合、必要経費を控除した額</t>
    <rPh sb="0" eb="2">
      <t>ジギョウ</t>
    </rPh>
    <rPh sb="2" eb="3">
      <t>シュ</t>
    </rPh>
    <rPh sb="4" eb="6">
      <t>バアイ</t>
    </rPh>
    <rPh sb="7" eb="9">
      <t>ヒツヨウ</t>
    </rPh>
    <rPh sb="9" eb="11">
      <t>ケイヒ</t>
    </rPh>
    <rPh sb="12" eb="14">
      <t>コウジョ</t>
    </rPh>
    <rPh sb="16" eb="17">
      <t>ガク</t>
    </rPh>
    <phoneticPr fontId="1"/>
  </si>
  <si>
    <t>※2</t>
    <phoneticPr fontId="1"/>
  </si>
  <si>
    <t>正社員の3/4以上働くﾊﾟｰﾄが第3号被扶養者となるために</t>
    <phoneticPr fontId="1"/>
  </si>
  <si>
    <t>3/4未満に勤務時間を減らす</t>
    <rPh sb="3" eb="5">
      <t>ミマン</t>
    </rPh>
    <rPh sb="6" eb="8">
      <t>キンム</t>
    </rPh>
    <rPh sb="8" eb="10">
      <t>ジカン</t>
    </rPh>
    <rPh sb="11" eb="12">
      <t>ヘ</t>
    </rPh>
    <phoneticPr fontId="1"/>
  </si>
  <si>
    <t>雇用保険</t>
    <rPh sb="0" eb="2">
      <t>コヨウ</t>
    </rPh>
    <rPh sb="2" eb="4">
      <t>ホケン</t>
    </rPh>
    <phoneticPr fontId="1"/>
  </si>
  <si>
    <t>個人･法人とも</t>
    <rPh sb="0" eb="2">
      <t>コジン</t>
    </rPh>
    <rPh sb="3" eb="5">
      <t>ホウジン</t>
    </rPh>
    <phoneticPr fontId="1"/>
  </si>
  <si>
    <t>本人・役員以外の従業員（使用人兼務役員を含む）がいる場合は加入義務あり</t>
    <rPh sb="0" eb="2">
      <t>ホンニン</t>
    </rPh>
    <rPh sb="3" eb="5">
      <t>ヤクイン</t>
    </rPh>
    <rPh sb="5" eb="7">
      <t>イガイ</t>
    </rPh>
    <rPh sb="8" eb="11">
      <t>ジュウギョウイン</t>
    </rPh>
    <rPh sb="12" eb="15">
      <t>シヨウニン</t>
    </rPh>
    <rPh sb="15" eb="17">
      <t>ケンム</t>
    </rPh>
    <rPh sb="17" eb="19">
      <t>ヤクイン</t>
    </rPh>
    <rPh sb="20" eb="21">
      <t>フク</t>
    </rPh>
    <rPh sb="26" eb="28">
      <t>バアイ</t>
    </rPh>
    <rPh sb="29" eb="31">
      <t>カニュウ</t>
    </rPh>
    <rPh sb="31" eb="33">
      <t>ギム</t>
    </rPh>
    <phoneticPr fontId="1"/>
  </si>
  <si>
    <t>但し週20時間未満のパート、及び1月以内のアルバイトを除く</t>
    <rPh sb="0" eb="1">
      <t>タダ</t>
    </rPh>
    <rPh sb="2" eb="3">
      <t>シュウ</t>
    </rPh>
    <rPh sb="5" eb="7">
      <t>ジカン</t>
    </rPh>
    <rPh sb="7" eb="9">
      <t>ミマン</t>
    </rPh>
    <rPh sb="14" eb="15">
      <t>オヨ</t>
    </rPh>
    <rPh sb="17" eb="18">
      <t>ツキ</t>
    </rPh>
    <rPh sb="18" eb="20">
      <t>イナイ</t>
    </rPh>
    <rPh sb="27" eb="28">
      <t>ノゾ</t>
    </rPh>
    <phoneticPr fontId="1"/>
  </si>
  <si>
    <t>「労働者が常時５人未満の個人経営の農林水産事業（船員を雇用する事業は除く）」は任意加入</t>
    <rPh sb="39" eb="41">
      <t>ニンイ</t>
    </rPh>
    <rPh sb="41" eb="43">
      <t>カニュウ</t>
    </rPh>
    <phoneticPr fontId="1"/>
  </si>
  <si>
    <t>労災保険</t>
    <rPh sb="0" eb="2">
      <t>ロウサイ</t>
    </rPh>
    <rPh sb="2" eb="4">
      <t>ホケン</t>
    </rPh>
    <phoneticPr fontId="1"/>
  </si>
  <si>
    <t>「労働者が常時５人未満の個人経営の農林水産事業」を除く</t>
    <rPh sb="25" eb="26">
      <t>ノゾ</t>
    </rPh>
    <phoneticPr fontId="1"/>
  </si>
  <si>
    <t>労働保険料の仕訳</t>
    <rPh sb="0" eb="2">
      <t>ロウドウ</t>
    </rPh>
    <rPh sb="2" eb="4">
      <t>ホケン</t>
    </rPh>
    <rPh sb="4" eb="5">
      <t>リョウ</t>
    </rPh>
    <rPh sb="6" eb="8">
      <t>シワケ</t>
    </rPh>
    <phoneticPr fontId="1"/>
  </si>
  <si>
    <t>（概算保険料を申告したとき）</t>
    <rPh sb="1" eb="3">
      <t>ガイサン</t>
    </rPh>
    <rPh sb="3" eb="6">
      <t>ホケンリョウ</t>
    </rPh>
    <rPh sb="7" eb="9">
      <t>シンコク</t>
    </rPh>
    <phoneticPr fontId="1"/>
  </si>
  <si>
    <t>（従業員負担分を天引きしたとき）</t>
    <rPh sb="1" eb="4">
      <t>ジュウギョウイン</t>
    </rPh>
    <rPh sb="4" eb="6">
      <t>フタン</t>
    </rPh>
    <rPh sb="6" eb="7">
      <t>ブン</t>
    </rPh>
    <rPh sb="8" eb="10">
      <t>テンビ</t>
    </rPh>
    <phoneticPr fontId="1"/>
  </si>
  <si>
    <t>立替金（従業員負担分）</t>
    <rPh sb="0" eb="3">
      <t>タテカエキン</t>
    </rPh>
    <rPh sb="4" eb="7">
      <t>ジュウギョウイン</t>
    </rPh>
    <rPh sb="7" eb="9">
      <t>フタン</t>
    </rPh>
    <rPh sb="9" eb="10">
      <t>ブン</t>
    </rPh>
    <phoneticPr fontId="1"/>
  </si>
  <si>
    <t>未払金</t>
    <rPh sb="0" eb="3">
      <t>ミバライキン</t>
    </rPh>
    <phoneticPr fontId="1"/>
  </si>
  <si>
    <t>給与</t>
    <rPh sb="0" eb="2">
      <t>キュウヨ</t>
    </rPh>
    <phoneticPr fontId="1"/>
  </si>
  <si>
    <t>立替金</t>
    <rPh sb="0" eb="3">
      <t>タテカエキン</t>
    </rPh>
    <phoneticPr fontId="1"/>
  </si>
  <si>
    <t>（概算保険料を納付したとき）</t>
    <rPh sb="1" eb="3">
      <t>ガイサン</t>
    </rPh>
    <rPh sb="3" eb="6">
      <t>ホケンリョウ</t>
    </rPh>
    <rPh sb="7" eb="9">
      <t>ノウフ</t>
    </rPh>
    <phoneticPr fontId="1"/>
  </si>
  <si>
    <t>（確定保険料の未払金を取り消したとき）</t>
    <rPh sb="1" eb="3">
      <t>カクテイ</t>
    </rPh>
    <rPh sb="3" eb="6">
      <t>ホケンリョウ</t>
    </rPh>
    <rPh sb="7" eb="10">
      <t>ミバライキン</t>
    </rPh>
    <rPh sb="11" eb="12">
      <t>ト</t>
    </rPh>
    <rPh sb="13" eb="14">
      <t>ケ</t>
    </rPh>
    <phoneticPr fontId="1"/>
  </si>
  <si>
    <t>現金預金</t>
    <rPh sb="0" eb="2">
      <t>ゲンキン</t>
    </rPh>
    <rPh sb="2" eb="4">
      <t>ヨキン</t>
    </rPh>
    <phoneticPr fontId="1"/>
  </si>
  <si>
    <t>（確定保険料の追加納付を申告したとき）</t>
    <rPh sb="1" eb="3">
      <t>カクテイ</t>
    </rPh>
    <rPh sb="3" eb="6">
      <t>ホケンリョウ</t>
    </rPh>
    <rPh sb="7" eb="9">
      <t>ツイカ</t>
    </rPh>
    <rPh sb="9" eb="11">
      <t>ノウフ</t>
    </rPh>
    <rPh sb="12" eb="14">
      <t>シンコク</t>
    </rPh>
    <phoneticPr fontId="1"/>
  </si>
  <si>
    <t>（確定保険料の還付を申告したとき）</t>
    <rPh sb="1" eb="3">
      <t>カクテイ</t>
    </rPh>
    <rPh sb="3" eb="6">
      <t>ホケンリョウ</t>
    </rPh>
    <rPh sb="7" eb="9">
      <t>カンプ</t>
    </rPh>
    <rPh sb="10" eb="12">
      <t>シンコク</t>
    </rPh>
    <phoneticPr fontId="1"/>
  </si>
  <si>
    <t>未収金</t>
    <rPh sb="0" eb="3">
      <t>ミシュウキン</t>
    </rPh>
    <phoneticPr fontId="1"/>
  </si>
  <si>
    <t>中小事業主等は特別加入制度あり（一人親方労災保険）</t>
    <rPh sb="0" eb="2">
      <t>チュウショウ</t>
    </rPh>
    <rPh sb="2" eb="5">
      <t>ジギョウシュ</t>
    </rPh>
    <rPh sb="5" eb="6">
      <t>トウ</t>
    </rPh>
    <rPh sb="7" eb="9">
      <t>トクベツ</t>
    </rPh>
    <rPh sb="9" eb="11">
      <t>カニュウ</t>
    </rPh>
    <rPh sb="11" eb="13">
      <t>セイド</t>
    </rPh>
    <rPh sb="16" eb="18">
      <t>ヒトリ</t>
    </rPh>
    <rPh sb="18" eb="20">
      <t>オヤカタ</t>
    </rPh>
    <rPh sb="20" eb="22">
      <t>ロウサイ</t>
    </rPh>
    <rPh sb="22" eb="24">
      <t>ホケン</t>
    </rPh>
    <phoneticPr fontId="1"/>
  </si>
  <si>
    <t>2～7割減免</t>
    <rPh sb="3" eb="4">
      <t>ワリ</t>
    </rPh>
    <rPh sb="4" eb="6">
      <t>ゲンメン</t>
    </rPh>
    <phoneticPr fontId="1"/>
  </si>
  <si>
    <t>2割減免</t>
    <rPh sb="1" eb="2">
      <t>ワリ</t>
    </rPh>
    <rPh sb="2" eb="4">
      <t>ゲンメン</t>
    </rPh>
    <phoneticPr fontId="1"/>
  </si>
  <si>
    <t>3割減免</t>
    <rPh sb="1" eb="2">
      <t>ワリ</t>
    </rPh>
    <rPh sb="2" eb="4">
      <t>ゲンメン</t>
    </rPh>
    <phoneticPr fontId="1"/>
  </si>
  <si>
    <t>所得割減免基準</t>
    <rPh sb="0" eb="3">
      <t>ショトクワリ</t>
    </rPh>
    <rPh sb="3" eb="5">
      <t>ゲンメン</t>
    </rPh>
    <rPh sb="5" eb="7">
      <t>キジュン</t>
    </rPh>
    <phoneticPr fontId="1"/>
  </si>
  <si>
    <t>均等割・所得割減免基準</t>
    <rPh sb="0" eb="3">
      <t>キントウワリ</t>
    </rPh>
    <rPh sb="4" eb="7">
      <t>ショトクワリ</t>
    </rPh>
    <rPh sb="7" eb="9">
      <t>ゲンメン</t>
    </rPh>
    <rPh sb="9" eb="11">
      <t>キジュン</t>
    </rPh>
    <phoneticPr fontId="1"/>
  </si>
  <si>
    <t>災害により居住家屋が全壊・半壊・床上浸水の被害を受けた場合</t>
    <rPh sb="0" eb="2">
      <t>サイガイ</t>
    </rPh>
    <rPh sb="5" eb="7">
      <t>キョジュウ</t>
    </rPh>
    <rPh sb="7" eb="9">
      <t>カオク</t>
    </rPh>
    <rPh sb="10" eb="12">
      <t>ゼンカイ</t>
    </rPh>
    <rPh sb="13" eb="15">
      <t>ハンカイ</t>
    </rPh>
    <rPh sb="16" eb="18">
      <t>ユカウエ</t>
    </rPh>
    <rPh sb="18" eb="20">
      <t>シンスイ</t>
    </rPh>
    <rPh sb="21" eb="23">
      <t>ヒガイ</t>
    </rPh>
    <rPh sb="24" eb="25">
      <t>ウ</t>
    </rPh>
    <rPh sb="27" eb="29">
      <t>バアイ</t>
    </rPh>
    <phoneticPr fontId="1"/>
  </si>
  <si>
    <t>7割減免</t>
    <rPh sb="1" eb="2">
      <t>ワリ</t>
    </rPh>
    <rPh sb="2" eb="4">
      <t>ゲンメン</t>
    </rPh>
    <phoneticPr fontId="1"/>
  </si>
  <si>
    <t>半年間5割以上減免</t>
    <rPh sb="0" eb="3">
      <t>ハントシカン</t>
    </rPh>
    <rPh sb="4" eb="5">
      <t>ワリ</t>
    </rPh>
    <rPh sb="5" eb="7">
      <t>イジョウ</t>
    </rPh>
    <rPh sb="7" eb="9">
      <t>ゲンメン</t>
    </rPh>
    <phoneticPr fontId="1"/>
  </si>
  <si>
    <t>会社都合等で退職した方</t>
    <rPh sb="0" eb="2">
      <t>カイシャ</t>
    </rPh>
    <rPh sb="2" eb="4">
      <t>ツゴウ</t>
    </rPh>
    <rPh sb="4" eb="5">
      <t>トウ</t>
    </rPh>
    <rPh sb="6" eb="8">
      <t>タイショク</t>
    </rPh>
    <rPh sb="10" eb="11">
      <t>カタ</t>
    </rPh>
    <phoneticPr fontId="1"/>
  </si>
  <si>
    <t>※</t>
  </si>
  <si>
    <t>賃金基準には通勤手当を含む</t>
    <rPh sb="0" eb="2">
      <t>チンギン</t>
    </rPh>
    <rPh sb="2" eb="4">
      <t>キジュン</t>
    </rPh>
    <rPh sb="6" eb="8">
      <t>ツウキン</t>
    </rPh>
    <rPh sb="8" eb="10">
      <t>テアテ</t>
    </rPh>
    <rPh sb="11" eb="12">
      <t>フク</t>
    </rPh>
    <phoneticPr fontId="1"/>
  </si>
  <si>
    <t>給与所得：通勤手当除く</t>
    <rPh sb="0" eb="2">
      <t>キュウヨ</t>
    </rPh>
    <rPh sb="2" eb="4">
      <t>ショトク</t>
    </rPh>
    <rPh sb="5" eb="7">
      <t>ツウキン</t>
    </rPh>
    <rPh sb="7" eb="9">
      <t>テアテ</t>
    </rPh>
    <rPh sb="9" eb="10">
      <t>ノゾ</t>
    </rPh>
    <phoneticPr fontId="1"/>
  </si>
  <si>
    <t>正社員または4分の3以上※1</t>
    <rPh sb="0" eb="3">
      <t>セイシャイン</t>
    </rPh>
    <rPh sb="7" eb="8">
      <t>ブン</t>
    </rPh>
    <rPh sb="10" eb="12">
      <t>イジョウ</t>
    </rPh>
    <phoneticPr fontId="1"/>
  </si>
  <si>
    <t>※1</t>
  </si>
  <si>
    <t>週所定労働時間及び月所定労働日数の両方とも4分の3以上</t>
    <phoneticPr fontId="1"/>
  </si>
  <si>
    <t>窓口負担</t>
  </si>
  <si>
    <t>（外来・入院）</t>
  </si>
  <si>
    <t>外来（個人毎）</t>
  </si>
  <si>
    <t>入院・外来（世帯毎）</t>
  </si>
  <si>
    <t>3割</t>
  </si>
  <si>
    <t>＜多数該当：44,400円＞</t>
  </si>
  <si>
    <t>一般</t>
  </si>
  <si>
    <t>1割</t>
  </si>
  <si>
    <t>＜年間144,000円上限＞</t>
  </si>
  <si>
    <t>57,600円＜多数該当：44,400円＞</t>
  </si>
  <si>
    <t>II</t>
  </si>
  <si>
    <t>8,000円</t>
  </si>
  <si>
    <t>24,600円</t>
  </si>
  <si>
    <t>I</t>
  </si>
  <si>
    <t>窓口負担</t>
    <phoneticPr fontId="1"/>
  </si>
  <si>
    <t>後期高齢者医療保険</t>
    <rPh sb="0" eb="2">
      <t>コウキ</t>
    </rPh>
    <rPh sb="2" eb="5">
      <t>コウレイシャ</t>
    </rPh>
    <rPh sb="5" eb="7">
      <t>イリョウ</t>
    </rPh>
    <rPh sb="7" eb="9">
      <t>ホケン</t>
    </rPh>
    <phoneticPr fontId="1"/>
  </si>
  <si>
    <t>国民健康保険</t>
    <rPh sb="0" eb="2">
      <t>コクミン</t>
    </rPh>
    <rPh sb="2" eb="4">
      <t>ケンコウ</t>
    </rPh>
    <rPh sb="4" eb="6">
      <t>ホケン</t>
    </rPh>
    <phoneticPr fontId="1"/>
  </si>
  <si>
    <t>15,000円</t>
    <phoneticPr fontId="1"/>
  </si>
  <si>
    <t>保険料</t>
    <phoneticPr fontId="1"/>
  </si>
  <si>
    <t>国民健康保険同様の減免基準あり</t>
    <rPh sb="0" eb="2">
      <t>コクミン</t>
    </rPh>
    <rPh sb="2" eb="4">
      <t>ケンコウ</t>
    </rPh>
    <rPh sb="4" eb="6">
      <t>ホケン</t>
    </rPh>
    <rPh sb="6" eb="8">
      <t>ドウヨウ</t>
    </rPh>
    <rPh sb="9" eb="11">
      <t>ゲンメン</t>
    </rPh>
    <rPh sb="11" eb="13">
      <t>キジュン</t>
    </rPh>
    <phoneticPr fontId="1"/>
  </si>
  <si>
    <t>事業を休廃止したことにより今年の所得が赤字となる見込みの場合</t>
    <rPh sb="0" eb="2">
      <t>ジギョウ</t>
    </rPh>
    <rPh sb="3" eb="6">
      <t>キュウハイシ</t>
    </rPh>
    <rPh sb="13" eb="15">
      <t>コトシ</t>
    </rPh>
    <rPh sb="16" eb="18">
      <t>ショトク</t>
    </rPh>
    <rPh sb="19" eb="21">
      <t>アカジ</t>
    </rPh>
    <rPh sb="24" eb="26">
      <t>ミコ</t>
    </rPh>
    <rPh sb="28" eb="30">
      <t>バアイ</t>
    </rPh>
    <phoneticPr fontId="1"/>
  </si>
  <si>
    <t>自己負担額が1割の方</t>
  </si>
  <si>
    <t>自己負担額が3割の方</t>
  </si>
  <si>
    <t>後期高齢者医療保険制度・基準収入額適用申請</t>
  </si>
  <si>
    <t>・本人の住民税課税所得が145万円未満</t>
    <phoneticPr fontId="1"/>
  </si>
  <si>
    <t>・住民税課税所得が145万円以上の被保険者が同一世帯にいない</t>
    <phoneticPr fontId="1"/>
  </si>
  <si>
    <t>・昭和20年1月2日以降に生まれで障害認定を受けている被保険者と、同一世帯の被保険者の基礎控除後の総所得金額の合計が210万円以下</t>
    <phoneticPr fontId="1"/>
  </si>
  <si>
    <t>・本人の住民税課税所得が145万円以上</t>
    <phoneticPr fontId="1"/>
  </si>
  <si>
    <t>・住民税課税所得が145万円以上の被保険者が同一世帯にいる</t>
    <phoneticPr fontId="1"/>
  </si>
  <si>
    <t>区分Ⅰ</t>
  </si>
  <si>
    <t>区分Ⅱ</t>
  </si>
  <si>
    <t>・世帯全員が住民税非課税であって、かつ、世帯全員が年金収入80万円以下で、その他の所得がない方</t>
    <phoneticPr fontId="1"/>
  </si>
  <si>
    <t>・世帯全員が住民税非課税世帯である方のうち、区分Ⅰに該当しない方</t>
    <phoneticPr fontId="1"/>
  </si>
  <si>
    <t>現役並み所得者</t>
    <phoneticPr fontId="1"/>
  </si>
  <si>
    <t>低所得者</t>
    <phoneticPr fontId="1"/>
  </si>
  <si>
    <t>多数該当：過去12ヶ月に4回以上高額療養費の支給があった場合の4回目以降の自己負担限度額です。</t>
    <rPh sb="0" eb="2">
      <t>タスウ</t>
    </rPh>
    <rPh sb="2" eb="4">
      <t>ガイトウ</t>
    </rPh>
    <phoneticPr fontId="1"/>
  </si>
  <si>
    <t>1ヶ月あたり自己負担限度額</t>
    <rPh sb="2" eb="3">
      <t>ゲツ</t>
    </rPh>
    <phoneticPr fontId="1"/>
  </si>
  <si>
    <t>合計所得金額が125万円未満の方</t>
  </si>
  <si>
    <t>75,800円</t>
  </si>
  <si>
    <t>85,800円</t>
  </si>
  <si>
    <t>合計所得金額が250万円以上375万円未満の方</t>
  </si>
  <si>
    <t>114,400円</t>
  </si>
  <si>
    <t>合計所得金額が375万円以上500万円未満の方</t>
  </si>
  <si>
    <t>121,600円</t>
  </si>
  <si>
    <t>合計所得金額が500万円以上750万円未満の方</t>
  </si>
  <si>
    <t>139,500円</t>
  </si>
  <si>
    <t>合計所得金額が750万円以上1,000万円未満の方</t>
  </si>
  <si>
    <t>150,200円</t>
  </si>
  <si>
    <t>合計所得金額が1,000万円以上1,500万円未満の方</t>
  </si>
  <si>
    <t>178,800円</t>
  </si>
  <si>
    <t>合計所得金額が1,500万円以上2,500万円未満の方</t>
  </si>
  <si>
    <t>200,300円</t>
  </si>
  <si>
    <t>合計所得金額が2,500万円以上5,000万円未満の方</t>
  </si>
  <si>
    <t>236,000円</t>
  </si>
  <si>
    <t>合計所得金額が5,000万円以上1億円未満の方</t>
  </si>
  <si>
    <t>286,100円</t>
  </si>
  <si>
    <t>合計所得金額が1億円以上の方</t>
  </si>
  <si>
    <t>本人が住民税課税</t>
    <phoneticPr fontId="1"/>
  </si>
  <si>
    <t>429,100円</t>
    <phoneticPr fontId="1"/>
  </si>
  <si>
    <t>合計所得金額が125万円以上250万円未満の方</t>
    <phoneticPr fontId="1"/>
  </si>
  <si>
    <t>年間保険料額</t>
  </si>
  <si>
    <t>本人が住民税非課税</t>
    <rPh sb="6" eb="7">
      <t>ヒ</t>
    </rPh>
    <phoneticPr fontId="1"/>
  </si>
  <si>
    <t>約3～6万</t>
    <rPh sb="0" eb="1">
      <t>ヤク</t>
    </rPh>
    <rPh sb="4" eb="5">
      <t>マン</t>
    </rPh>
    <phoneticPr fontId="1"/>
  </si>
  <si>
    <t>介護保険料</t>
    <rPh sb="0" eb="2">
      <t>カイゴ</t>
    </rPh>
    <rPh sb="2" eb="5">
      <t>ホケンリョウ</t>
    </rPh>
    <phoneticPr fontId="1"/>
  </si>
  <si>
    <t>・世帯全員が住民税非課税であって、かつ、老齢福祉年金を受給していない方</t>
    <phoneticPr fontId="1"/>
  </si>
  <si>
    <t>均等割額＝一人あたり均等割額×被保険者数</t>
    <rPh sb="5" eb="7">
      <t>ヒトリ</t>
    </rPh>
    <rPh sb="10" eb="13">
      <t>キントウワリ</t>
    </rPh>
    <rPh sb="13" eb="14">
      <t>ガク</t>
    </rPh>
    <rPh sb="15" eb="16">
      <t>ヒ</t>
    </rPh>
    <rPh sb="16" eb="19">
      <t>ホケンシャ</t>
    </rPh>
    <rPh sb="19" eb="20">
      <t>スウ</t>
    </rPh>
    <phoneticPr fontId="1"/>
  </si>
  <si>
    <t>所得割額＝世帯のそれぞれの所得割額の合計×料率</t>
    <rPh sb="0" eb="2">
      <t>ショトク</t>
    </rPh>
    <rPh sb="5" eb="7">
      <t>セタイ</t>
    </rPh>
    <rPh sb="13" eb="16">
      <t>ショトクワリ</t>
    </rPh>
    <rPh sb="16" eb="17">
      <t>ガク</t>
    </rPh>
    <rPh sb="18" eb="20">
      <t>ゴウケイ</t>
    </rPh>
    <rPh sb="21" eb="23">
      <t>リョウリツ</t>
    </rPh>
    <phoneticPr fontId="1"/>
  </si>
  <si>
    <t>独自控除額</t>
    <rPh sb="0" eb="2">
      <t>ドクジ</t>
    </rPh>
    <rPh sb="2" eb="4">
      <t>コウジョ</t>
    </rPh>
    <rPh sb="4" eb="5">
      <t>ガク</t>
    </rPh>
    <phoneticPr fontId="1"/>
  </si>
  <si>
    <t>合計所得金額48万以下の生計一の配偶者、扶養親族</t>
    <rPh sb="16" eb="19">
      <t>ハイグウシャ</t>
    </rPh>
    <rPh sb="20" eb="22">
      <t>フヨウ</t>
    </rPh>
    <rPh sb="22" eb="24">
      <t>シンゾク</t>
    </rPh>
    <phoneticPr fontId="1"/>
  </si>
  <si>
    <t>合計所得金額48万以下の生計一の配偶者、扶養親族が障害者の場合</t>
    <rPh sb="16" eb="19">
      <t>ハイグウシャ</t>
    </rPh>
    <rPh sb="20" eb="22">
      <t>フヨウ</t>
    </rPh>
    <rPh sb="22" eb="24">
      <t>シンゾク</t>
    </rPh>
    <rPh sb="25" eb="28">
      <t>ショウガイシャ</t>
    </rPh>
    <rPh sb="29" eb="31">
      <t>バアイ</t>
    </rPh>
    <phoneticPr fontId="1"/>
  </si>
  <si>
    <t>33万円</t>
    <rPh sb="2" eb="4">
      <t>マンエン</t>
    </rPh>
    <phoneticPr fontId="1"/>
  </si>
  <si>
    <t>86万円</t>
    <rPh sb="2" eb="4">
      <t>マンエン</t>
    </rPh>
    <phoneticPr fontId="1"/>
  </si>
  <si>
    <t>92万円</t>
    <rPh sb="2" eb="4">
      <t>マンエン</t>
    </rPh>
    <phoneticPr fontId="1"/>
  </si>
  <si>
    <t>介護保険料率(%)</t>
    <phoneticPr fontId="1"/>
  </si>
  <si>
    <t>1人につき</t>
    <rPh sb="1" eb="2">
      <t>ニン</t>
    </rPh>
    <phoneticPr fontId="1"/>
  </si>
  <si>
    <t>基準額×0.45～0.8</t>
    <rPh sb="0" eb="3">
      <t>キジュンガク</t>
    </rPh>
    <phoneticPr fontId="1"/>
  </si>
  <si>
    <t>基準額：</t>
    <rPh sb="0" eb="3">
      <t>キジュンガク</t>
    </rPh>
    <phoneticPr fontId="1"/>
  </si>
  <si>
    <t>（市町村毎に異なる）</t>
  </si>
  <si>
    <t>65才以上</t>
    <rPh sb="2" eb="3">
      <t>サイ</t>
    </rPh>
    <rPh sb="3" eb="5">
      <t>イジョウ</t>
    </rPh>
    <phoneticPr fontId="1"/>
  </si>
  <si>
    <t>「介護保険事業に必要な費用」×「22％」÷「その市町村の65才以上の人口」</t>
    <rPh sb="24" eb="27">
      <t>シチョウソン</t>
    </rPh>
    <rPh sb="30" eb="31">
      <t>サイ</t>
    </rPh>
    <phoneticPr fontId="1"/>
  </si>
  <si>
    <t>名古屋市</t>
    <rPh sb="0" eb="4">
      <t>ナゴヤシ</t>
    </rPh>
    <phoneticPr fontId="1"/>
  </si>
  <si>
    <t>法定福利費</t>
    <rPh sb="0" eb="2">
      <t>ホウテイ</t>
    </rPh>
    <rPh sb="2" eb="4">
      <t>フクリ</t>
    </rPh>
    <rPh sb="4" eb="5">
      <t>ヒ</t>
    </rPh>
    <phoneticPr fontId="1"/>
  </si>
  <si>
    <t>法定福利費（事業主負担分）</t>
    <rPh sb="0" eb="2">
      <t>ホウテイ</t>
    </rPh>
    <rPh sb="2" eb="4">
      <t>フクリ</t>
    </rPh>
    <rPh sb="4" eb="5">
      <t>ヒ</t>
    </rPh>
    <rPh sb="6" eb="8">
      <t>ジギョウ</t>
    </rPh>
    <rPh sb="8" eb="9">
      <t>シュ</t>
    </rPh>
    <rPh sb="9" eb="11">
      <t>フタン</t>
    </rPh>
    <rPh sb="11" eb="12">
      <t>ブン</t>
    </rPh>
    <phoneticPr fontId="1"/>
  </si>
  <si>
    <t>非正社員かつ4分の3未満、報酬ゼロの社長</t>
    <rPh sb="0" eb="1">
      <t>ヒ</t>
    </rPh>
    <rPh sb="1" eb="4">
      <t>セイシャイン</t>
    </rPh>
    <rPh sb="7" eb="8">
      <t>ブン</t>
    </rPh>
    <rPh sb="10" eb="12">
      <t>ミマン</t>
    </rPh>
    <rPh sb="13" eb="15">
      <t>ホウシュウ</t>
    </rPh>
    <rPh sb="18" eb="20">
      <t>シャチョウ</t>
    </rPh>
    <phoneticPr fontId="1"/>
  </si>
  <si>
    <t>※2</t>
  </si>
  <si>
    <r>
      <t>②130万未満かつ配偶者の</t>
    </r>
    <r>
      <rPr>
        <sz val="11"/>
        <color theme="1"/>
        <rFont val="Yu Gothic"/>
        <family val="3"/>
        <charset val="128"/>
      </rPr>
      <t>½</t>
    </r>
    <r>
      <rPr>
        <sz val="11"/>
        <color theme="1"/>
        <rFont val="游ゴシック"/>
        <family val="3"/>
        <charset val="128"/>
      </rPr>
      <t>以下</t>
    </r>
    <rPh sb="4" eb="5">
      <t>マン</t>
    </rPh>
    <rPh sb="5" eb="7">
      <t>ミマン</t>
    </rPh>
    <rPh sb="9" eb="12">
      <t>ハイグウシャ</t>
    </rPh>
    <rPh sb="14" eb="16">
      <t>イカ</t>
    </rPh>
    <phoneticPr fontId="1"/>
  </si>
  <si>
    <t>③別居の場合は130万未満かつ仕送り額以下</t>
    <phoneticPr fontId="1"/>
  </si>
  <si>
    <t>⑤130万未満かつ配偶者の½以上であっても被保険者の収入によって生計を維持していると認められる場合</t>
    <rPh sb="21" eb="22">
      <t>ヒ</t>
    </rPh>
    <rPh sb="22" eb="25">
      <t>ホケンシャ</t>
    </rPh>
    <rPh sb="26" eb="28">
      <t>シュウニュウ</t>
    </rPh>
    <rPh sb="32" eb="34">
      <t>セイケイ</t>
    </rPh>
    <rPh sb="35" eb="37">
      <t>イジ</t>
    </rPh>
    <rPh sb="42" eb="43">
      <t>ミト</t>
    </rPh>
    <rPh sb="47" eb="49">
      <t>バアイ</t>
    </rPh>
    <phoneticPr fontId="1"/>
  </si>
  <si>
    <t>⑥今後1年間の遺族年金・障害者年金・失業保険の見込額を含む</t>
    <rPh sb="1" eb="3">
      <t>コンゴ</t>
    </rPh>
    <rPh sb="4" eb="6">
      <t>ネンカン</t>
    </rPh>
    <rPh sb="7" eb="9">
      <t>イゾク</t>
    </rPh>
    <rPh sb="9" eb="11">
      <t>ネンキン</t>
    </rPh>
    <rPh sb="12" eb="15">
      <t>ショウガイシャ</t>
    </rPh>
    <rPh sb="15" eb="17">
      <t>ネンキン</t>
    </rPh>
    <rPh sb="18" eb="20">
      <t>シツギョウ</t>
    </rPh>
    <rPh sb="20" eb="22">
      <t>ホケン</t>
    </rPh>
    <rPh sb="23" eb="26">
      <t>ミコミガク</t>
    </rPh>
    <rPh sb="27" eb="28">
      <t>フク</t>
    </rPh>
    <phoneticPr fontId="1"/>
  </si>
  <si>
    <t>④60才以上、障害者は180万未満</t>
    <phoneticPr fontId="1"/>
  </si>
  <si>
    <t>住民税の所得割額とは異なる</t>
    <rPh sb="0" eb="3">
      <t>ジュウミンゼイ</t>
    </rPh>
    <rPh sb="4" eb="6">
      <t>ショトク</t>
    </rPh>
    <rPh sb="6" eb="7">
      <t>ワリ</t>
    </rPh>
    <rPh sb="7" eb="8">
      <t>ガク</t>
    </rPh>
    <rPh sb="10" eb="11">
      <t>コト</t>
    </rPh>
    <phoneticPr fontId="1"/>
  </si>
  <si>
    <t>130万未満等→第3号･厚保被扶養者※2</t>
    <rPh sb="3" eb="4">
      <t>マン</t>
    </rPh>
    <rPh sb="4" eb="6">
      <t>ミマン</t>
    </rPh>
    <rPh sb="6" eb="7">
      <t>トウ</t>
    </rPh>
    <rPh sb="8" eb="9">
      <t>ダイ</t>
    </rPh>
    <rPh sb="10" eb="11">
      <t>ゴウ</t>
    </rPh>
    <rPh sb="12" eb="14">
      <t>アツ</t>
    </rPh>
    <rPh sb="14" eb="15">
      <t>ヒ</t>
    </rPh>
    <rPh sb="15" eb="18">
      <t>フヨウシャ</t>
    </rPh>
    <phoneticPr fontId="1"/>
  </si>
  <si>
    <t>①社会保険：通勤手当含む</t>
    <rPh sb="1" eb="3">
      <t>シャカイ</t>
    </rPh>
    <rPh sb="3" eb="5">
      <t>ホケン</t>
    </rPh>
    <rPh sb="6" eb="8">
      <t>ツウキン</t>
    </rPh>
    <rPh sb="8" eb="10">
      <t>テアテ</t>
    </rPh>
    <rPh sb="10" eb="11">
      <t>フク</t>
    </rPh>
    <phoneticPr fontId="1"/>
  </si>
  <si>
    <t>所得基準</t>
    <rPh sb="0" eb="2">
      <t>ショトク</t>
    </rPh>
    <rPh sb="2" eb="4">
      <t>キジュン</t>
    </rPh>
    <phoneticPr fontId="1"/>
  </si>
  <si>
    <t>所得43万＋（52万×国民健保・後期高齢者被保険者数）＋（給与所得のある人＋公的年金所得のある人ー１）×10万</t>
    <rPh sb="0" eb="2">
      <t>ショトク</t>
    </rPh>
    <rPh sb="4" eb="5">
      <t>マン</t>
    </rPh>
    <rPh sb="9" eb="10">
      <t>マン</t>
    </rPh>
    <rPh sb="11" eb="13">
      <t>コクミン</t>
    </rPh>
    <rPh sb="13" eb="15">
      <t>ケンポ</t>
    </rPh>
    <rPh sb="16" eb="18">
      <t>コウキ</t>
    </rPh>
    <rPh sb="18" eb="21">
      <t>コウレイシャ</t>
    </rPh>
    <rPh sb="21" eb="22">
      <t>ヒ</t>
    </rPh>
    <rPh sb="22" eb="25">
      <t>ホケンシャ</t>
    </rPh>
    <rPh sb="25" eb="26">
      <t>スウ</t>
    </rPh>
    <rPh sb="29" eb="31">
      <t>キュウヨ</t>
    </rPh>
    <rPh sb="31" eb="33">
      <t>ショトク</t>
    </rPh>
    <rPh sb="36" eb="37">
      <t>ヒト</t>
    </rPh>
    <rPh sb="38" eb="40">
      <t>コウテキ</t>
    </rPh>
    <rPh sb="40" eb="42">
      <t>ネンキン</t>
    </rPh>
    <rPh sb="42" eb="44">
      <t>ショトク</t>
    </rPh>
    <rPh sb="47" eb="48">
      <t>ヒト</t>
    </rPh>
    <rPh sb="54" eb="55">
      <t>マン</t>
    </rPh>
    <phoneticPr fontId="1"/>
  </si>
  <si>
    <t>以下の場合</t>
    <rPh sb="0" eb="2">
      <t>イカ</t>
    </rPh>
    <rPh sb="3" eb="5">
      <t>バアイ</t>
    </rPh>
    <phoneticPr fontId="1"/>
  </si>
  <si>
    <t>または、所得66万＋（35万×国民健保・後期高齢者被保険者数）、以下の場合</t>
    <rPh sb="4" eb="6">
      <t>ショトク</t>
    </rPh>
    <rPh sb="8" eb="9">
      <t>マン</t>
    </rPh>
    <rPh sb="13" eb="14">
      <t>マン</t>
    </rPh>
    <phoneticPr fontId="1"/>
  </si>
  <si>
    <t>障害者またはひとり親で所得135万以下、かつ1．の世帯に属している場合</t>
    <rPh sb="0" eb="3">
      <t>ショウガイシャ</t>
    </rPh>
    <rPh sb="9" eb="10">
      <t>オヤ</t>
    </rPh>
    <rPh sb="11" eb="13">
      <t>ショトク</t>
    </rPh>
    <rPh sb="16" eb="17">
      <t>マン</t>
    </rPh>
    <rPh sb="17" eb="19">
      <t>イカ</t>
    </rPh>
    <rPh sb="25" eb="27">
      <t>セタイ</t>
    </rPh>
    <rPh sb="28" eb="29">
      <t>ゾク</t>
    </rPh>
    <rPh sb="33" eb="35">
      <t>バアイ</t>
    </rPh>
    <phoneticPr fontId="1"/>
  </si>
  <si>
    <t>65才以上で所得45万以下、かつ1．の世帯に属している場合</t>
    <rPh sb="2" eb="3">
      <t>サイ</t>
    </rPh>
    <rPh sb="3" eb="5">
      <t>イジョウ</t>
    </rPh>
    <rPh sb="6" eb="8">
      <t>ショトク</t>
    </rPh>
    <rPh sb="10" eb="11">
      <t>マン</t>
    </rPh>
    <rPh sb="11" eb="13">
      <t>イカ</t>
    </rPh>
    <phoneticPr fontId="1"/>
  </si>
  <si>
    <t>新型コロナウィルスの影響により以下の要件を満たす場合</t>
    <rPh sb="0" eb="2">
      <t>シンガタ</t>
    </rPh>
    <rPh sb="10" eb="12">
      <t>エイキョウ</t>
    </rPh>
    <rPh sb="15" eb="17">
      <t>イカ</t>
    </rPh>
    <rPh sb="18" eb="20">
      <t>ヨウケン</t>
    </rPh>
    <rPh sb="21" eb="22">
      <t>ミ</t>
    </rPh>
    <rPh sb="24" eb="26">
      <t>バアイ</t>
    </rPh>
    <phoneticPr fontId="1"/>
  </si>
  <si>
    <t>主たる生計維持者の事業・不動産・山林または給与収入のいずれかが30%以上減少見込み</t>
    <rPh sb="0" eb="1">
      <t>シュ</t>
    </rPh>
    <rPh sb="3" eb="5">
      <t>セイケイ</t>
    </rPh>
    <rPh sb="5" eb="7">
      <t>イジ</t>
    </rPh>
    <rPh sb="7" eb="8">
      <t>シャ</t>
    </rPh>
    <rPh sb="9" eb="11">
      <t>ジギョウ</t>
    </rPh>
    <rPh sb="12" eb="15">
      <t>フドウサン</t>
    </rPh>
    <rPh sb="16" eb="18">
      <t>サンリン</t>
    </rPh>
    <rPh sb="21" eb="23">
      <t>キュウヨ</t>
    </rPh>
    <rPh sb="23" eb="25">
      <t>シュウニュウ</t>
    </rPh>
    <rPh sb="34" eb="36">
      <t>イジョウ</t>
    </rPh>
    <rPh sb="36" eb="38">
      <t>ゲンショウ</t>
    </rPh>
    <rPh sb="38" eb="40">
      <t>ミコ</t>
    </rPh>
    <phoneticPr fontId="1"/>
  </si>
  <si>
    <t>主たる生計維持者の減少する見込みの所得以外の前年所得が400万以下</t>
    <rPh sb="0" eb="1">
      <t>シュ</t>
    </rPh>
    <rPh sb="3" eb="5">
      <t>セイケイ</t>
    </rPh>
    <rPh sb="5" eb="7">
      <t>イジ</t>
    </rPh>
    <rPh sb="7" eb="8">
      <t>シャ</t>
    </rPh>
    <rPh sb="9" eb="11">
      <t>ゲンショウ</t>
    </rPh>
    <rPh sb="13" eb="15">
      <t>ミコ</t>
    </rPh>
    <rPh sb="17" eb="19">
      <t>ショトク</t>
    </rPh>
    <rPh sb="19" eb="21">
      <t>イガイ</t>
    </rPh>
    <rPh sb="22" eb="24">
      <t>ゼンネン</t>
    </rPh>
    <rPh sb="24" eb="26">
      <t>ショトク</t>
    </rPh>
    <rPh sb="30" eb="31">
      <t>マン</t>
    </rPh>
    <rPh sb="31" eb="33">
      <t>イカ</t>
    </rPh>
    <phoneticPr fontId="1"/>
  </si>
  <si>
    <t>主たる生計維持者の前年所得1000万以下</t>
    <rPh sb="0" eb="1">
      <t>シュ</t>
    </rPh>
    <rPh sb="3" eb="5">
      <t>セイケイ</t>
    </rPh>
    <rPh sb="5" eb="7">
      <t>イジ</t>
    </rPh>
    <rPh sb="7" eb="8">
      <t>シャ</t>
    </rPh>
    <rPh sb="9" eb="11">
      <t>ゼンネン</t>
    </rPh>
    <rPh sb="11" eb="13">
      <t>ショトク</t>
    </rPh>
    <rPh sb="17" eb="18">
      <t>マン</t>
    </rPh>
    <rPh sb="18" eb="20">
      <t>イカ</t>
    </rPh>
    <phoneticPr fontId="1"/>
  </si>
  <si>
    <t>2～10割減免</t>
    <rPh sb="4" eb="5">
      <t>ワリ</t>
    </rPh>
    <rPh sb="5" eb="7">
      <t>ゲンメン</t>
    </rPh>
    <phoneticPr fontId="1"/>
  </si>
  <si>
    <t>均等割減免基準</t>
    <phoneticPr fontId="1"/>
  </si>
  <si>
    <t>給与所得を30%として保険料を再計算</t>
    <rPh sb="0" eb="2">
      <t>キュウヨ</t>
    </rPh>
    <rPh sb="2" eb="4">
      <t>ショトク</t>
    </rPh>
    <phoneticPr fontId="1"/>
  </si>
  <si>
    <t>国年･国保</t>
    <rPh sb="0" eb="1">
      <t>コク</t>
    </rPh>
    <rPh sb="1" eb="2">
      <t>ネン</t>
    </rPh>
    <rPh sb="3" eb="5">
      <t>コクホ</t>
    </rPh>
    <phoneticPr fontId="1"/>
  </si>
  <si>
    <t>厚年･厚保</t>
    <rPh sb="0" eb="1">
      <t>コウ</t>
    </rPh>
    <rPh sb="1" eb="2">
      <t>ネン</t>
    </rPh>
    <rPh sb="3" eb="5">
      <t>コウホ</t>
    </rPh>
    <phoneticPr fontId="1"/>
  </si>
  <si>
    <t>厚年･厚保被保険者</t>
    <rPh sb="0" eb="1">
      <t>コウ</t>
    </rPh>
    <rPh sb="1" eb="2">
      <t>ネン</t>
    </rPh>
    <rPh sb="3" eb="5">
      <t>コウホ</t>
    </rPh>
    <rPh sb="5" eb="9">
      <t>ヒホケンシャ</t>
    </rPh>
    <phoneticPr fontId="1"/>
  </si>
  <si>
    <t>配偶者</t>
    <rPh sb="0" eb="3">
      <t>ハイグウシャ</t>
    </rPh>
    <phoneticPr fontId="1"/>
  </si>
  <si>
    <t>親族</t>
    <rPh sb="0" eb="2">
      <t>シンゾク</t>
    </rPh>
    <phoneticPr fontId="1"/>
  </si>
  <si>
    <r>
      <t>配偶者等</t>
    </r>
    <r>
      <rPr>
        <sz val="11"/>
        <color theme="1"/>
        <rFont val="Yu Gothic"/>
        <family val="3"/>
        <charset val="128"/>
      </rPr>
      <t>╲</t>
    </r>
    <r>
      <rPr>
        <sz val="11"/>
        <color theme="1"/>
        <rFont val="游ゴシック"/>
        <family val="3"/>
        <charset val="128"/>
      </rPr>
      <t>本人</t>
    </r>
    <rPh sb="0" eb="3">
      <t>ハイグウシャ</t>
    </rPh>
    <rPh sb="3" eb="4">
      <t>トウ</t>
    </rPh>
    <rPh sb="5" eb="7">
      <t>ホンニン</t>
    </rPh>
    <phoneticPr fontId="1"/>
  </si>
  <si>
    <t>国民年金･国保被保険者</t>
    <rPh sb="0" eb="4">
      <t>コクミンネンキン</t>
    </rPh>
    <rPh sb="5" eb="7">
      <t>コクホ</t>
    </rPh>
    <rPh sb="7" eb="8">
      <t>ヒ</t>
    </rPh>
    <rPh sb="8" eb="11">
      <t>ホケンシャ</t>
    </rPh>
    <phoneticPr fontId="1"/>
  </si>
  <si>
    <t>130万以上→国民年金･国保被保険者</t>
    <rPh sb="3" eb="4">
      <t>マン</t>
    </rPh>
    <rPh sb="4" eb="6">
      <t>イジョウ</t>
    </rPh>
    <rPh sb="7" eb="11">
      <t>コクミンネンキン</t>
    </rPh>
    <rPh sb="12" eb="14">
      <t>コクホ</t>
    </rPh>
    <rPh sb="14" eb="15">
      <t>ヒ</t>
    </rPh>
    <rPh sb="15" eb="18">
      <t>ホケンシャ</t>
    </rPh>
    <phoneticPr fontId="1"/>
  </si>
  <si>
    <t>130万未満等→国民年金･厚保被扶養者※2</t>
    <rPh sb="3" eb="4">
      <t>マン</t>
    </rPh>
    <rPh sb="4" eb="6">
      <t>ミマン</t>
    </rPh>
    <rPh sb="6" eb="7">
      <t>トウ</t>
    </rPh>
    <rPh sb="8" eb="12">
      <t>コクミンネンキン</t>
    </rPh>
    <rPh sb="13" eb="15">
      <t>アツ</t>
    </rPh>
    <rPh sb="15" eb="16">
      <t>ヒ</t>
    </rPh>
    <rPh sb="16" eb="19">
      <t>フヨウシャ</t>
    </rPh>
    <phoneticPr fontId="1"/>
  </si>
  <si>
    <t>配偶者等</t>
    <rPh sb="0" eb="3">
      <t>ハイグウシャ</t>
    </rPh>
    <rPh sb="3" eb="4">
      <t>トウ</t>
    </rPh>
    <phoneticPr fontId="1"/>
  </si>
  <si>
    <t>国民年金</t>
    <rPh sb="0" eb="2">
      <t>コクミン</t>
    </rPh>
    <rPh sb="2" eb="4">
      <t>ネンキン</t>
    </rPh>
    <phoneticPr fontId="1"/>
  </si>
  <si>
    <r>
      <rPr>
        <sz val="11"/>
        <color theme="1"/>
        <rFont val="Yu Gothic Medium"/>
        <family val="3"/>
        <charset val="128"/>
      </rPr>
      <t>¾</t>
    </r>
    <r>
      <rPr>
        <sz val="11"/>
        <color theme="1"/>
        <rFont val="游ゴシック"/>
        <family val="3"/>
        <charset val="128"/>
      </rPr>
      <t>免除</t>
    </r>
    <rPh sb="1" eb="3">
      <t>メンジョ</t>
    </rPh>
    <phoneticPr fontId="1"/>
  </si>
  <si>
    <t>78万円 + 扶養親族等の数 × 38万円 + 社会保険料控除等</t>
    <rPh sb="2" eb="3">
      <t>マン</t>
    </rPh>
    <phoneticPr fontId="1"/>
  </si>
  <si>
    <r>
      <rPr>
        <sz val="11"/>
        <color theme="1"/>
        <rFont val="Yu Gothic"/>
        <family val="3"/>
        <charset val="128"/>
      </rPr>
      <t>½</t>
    </r>
    <r>
      <rPr>
        <sz val="11"/>
        <color theme="1"/>
        <rFont val="游ゴシック"/>
        <family val="3"/>
        <charset val="128"/>
      </rPr>
      <t>免除</t>
    </r>
    <rPh sb="1" eb="3">
      <t>メンジョ</t>
    </rPh>
    <phoneticPr fontId="1"/>
  </si>
  <si>
    <t>118万円 + 扶養親族等の数 × 38万円 + 社会保険料控除等</t>
    <rPh sb="3" eb="4">
      <t>マン</t>
    </rPh>
    <phoneticPr fontId="1"/>
  </si>
  <si>
    <r>
      <rPr>
        <sz val="11"/>
        <color theme="1"/>
        <rFont val="Yu Gothic"/>
        <family val="3"/>
        <charset val="128"/>
      </rPr>
      <t>¼</t>
    </r>
    <r>
      <rPr>
        <sz val="11"/>
        <color theme="1"/>
        <rFont val="游ゴシック"/>
        <family val="3"/>
        <charset val="128"/>
      </rPr>
      <t>免除</t>
    </r>
    <rPh sb="1" eb="3">
      <t>メンジョ</t>
    </rPh>
    <phoneticPr fontId="1"/>
  </si>
  <si>
    <t>158万円 + 扶養親族等の数 × 38万円 + 社会保険料控除等</t>
    <rPh sb="3" eb="4">
      <t>マン</t>
    </rPh>
    <phoneticPr fontId="1"/>
  </si>
  <si>
    <t>全額免除</t>
    <rPh sb="0" eb="2">
      <t>ゼンガク</t>
    </rPh>
    <rPh sb="2" eb="4">
      <t>メンジョ</t>
    </rPh>
    <phoneticPr fontId="1"/>
  </si>
  <si>
    <t>（簡易な処理）</t>
    <rPh sb="1" eb="3">
      <t>カンイ</t>
    </rPh>
    <rPh sb="4" eb="6">
      <t>ショリ</t>
    </rPh>
    <phoneticPr fontId="1"/>
  </si>
  <si>
    <t>学生納付特例制度：</t>
    <phoneticPr fontId="1"/>
  </si>
  <si>
    <t>所得基準以下の場合、年金納付免除かつ受給資格期間に含まれる。</t>
    <rPh sb="0" eb="2">
      <t>ショトク</t>
    </rPh>
    <rPh sb="2" eb="4">
      <t>キジュン</t>
    </rPh>
    <rPh sb="4" eb="6">
      <t>イカ</t>
    </rPh>
    <rPh sb="7" eb="9">
      <t>バアイ</t>
    </rPh>
    <rPh sb="10" eb="12">
      <t>ネンキン</t>
    </rPh>
    <rPh sb="12" eb="14">
      <t>ノウフ</t>
    </rPh>
    <rPh sb="14" eb="16">
      <t>メンジョ</t>
    </rPh>
    <rPh sb="18" eb="20">
      <t>ジュキュウ</t>
    </rPh>
    <rPh sb="20" eb="22">
      <t>シカク</t>
    </rPh>
    <rPh sb="22" eb="24">
      <t>キカン</t>
    </rPh>
    <rPh sb="25" eb="26">
      <t>フク</t>
    </rPh>
    <phoneticPr fontId="1"/>
  </si>
  <si>
    <t>※</t>
    <phoneticPr fontId="1"/>
  </si>
  <si>
    <t>128万円 + 扶養親族等の数 × 38万円</t>
    <phoneticPr fontId="1"/>
  </si>
  <si>
    <t>（ 扶養親族等の数＋１） × 35万円 +32万円</t>
    <rPh sb="23" eb="25">
      <t>マンエン</t>
    </rPh>
    <phoneticPr fontId="1"/>
  </si>
  <si>
    <t>多段階免除の場合の年金支給額及び受給資格期間は減額計算。</t>
    <rPh sb="0" eb="3">
      <t>タダンカイ</t>
    </rPh>
    <rPh sb="3" eb="5">
      <t>メンジョ</t>
    </rPh>
    <rPh sb="6" eb="8">
      <t>バアイ</t>
    </rPh>
    <rPh sb="9" eb="11">
      <t>ネンキン</t>
    </rPh>
    <rPh sb="11" eb="14">
      <t>シキュウガク</t>
    </rPh>
    <rPh sb="14" eb="15">
      <t>オヨ</t>
    </rPh>
    <rPh sb="16" eb="18">
      <t>ジュキュウ</t>
    </rPh>
    <rPh sb="18" eb="20">
      <t>シカク</t>
    </rPh>
    <rPh sb="20" eb="22">
      <t>キカン</t>
    </rPh>
    <rPh sb="23" eb="25">
      <t>ゲンガク</t>
    </rPh>
    <rPh sb="25" eb="27">
      <t>ケイサン</t>
    </rPh>
    <phoneticPr fontId="1"/>
  </si>
  <si>
    <t>（保険料の基準）</t>
    <rPh sb="1" eb="4">
      <t>ホケンリョウ</t>
    </rPh>
    <rPh sb="5" eb="7">
      <t>キジュン</t>
    </rPh>
    <phoneticPr fontId="1"/>
  </si>
  <si>
    <t>常時101人以上の企業</t>
    <rPh sb="0" eb="2">
      <t>ジョウジ</t>
    </rPh>
    <rPh sb="5" eb="8">
      <t>ニンイジョウ</t>
    </rPh>
    <rPh sb="9" eb="11">
      <t>キギョウ</t>
    </rPh>
    <phoneticPr fontId="1"/>
  </si>
  <si>
    <t>（R6/10月～51人以上）</t>
    <rPh sb="12" eb="13">
      <t>ウエ</t>
    </rPh>
    <phoneticPr fontId="1"/>
  </si>
  <si>
    <t>全て加入義務あり（給与ゼロの従業員を除く）</t>
    <rPh sb="0" eb="1">
      <t>スベ</t>
    </rPh>
    <rPh sb="2" eb="4">
      <t>カニュウ</t>
    </rPh>
    <rPh sb="4" eb="6">
      <t>ギム</t>
    </rPh>
    <rPh sb="9" eb="11">
      <t>キュウヨ</t>
    </rPh>
    <rPh sb="14" eb="17">
      <t>ジュウギョウイン</t>
    </rPh>
    <rPh sb="18" eb="19">
      <t>ノゾ</t>
    </rPh>
    <phoneticPr fontId="1"/>
  </si>
  <si>
    <t>それぞれの所得割額 =合計所得金額（退職所得を除く）ー純損失の繰越控除ー土地建物の特別控除ー43万円ー独自控除額</t>
    <rPh sb="11" eb="13">
      <t>ゴウケイ</t>
    </rPh>
    <rPh sb="13" eb="15">
      <t>ショトク</t>
    </rPh>
    <rPh sb="15" eb="17">
      <t>キンガク</t>
    </rPh>
    <rPh sb="27" eb="30">
      <t>ジュンソンシツ</t>
    </rPh>
    <rPh sb="31" eb="33">
      <t>クリコシ</t>
    </rPh>
    <rPh sb="33" eb="35">
      <t>コウジョ</t>
    </rPh>
    <rPh sb="36" eb="38">
      <t>トチ</t>
    </rPh>
    <rPh sb="38" eb="40">
      <t>タテモノ</t>
    </rPh>
    <rPh sb="41" eb="43">
      <t>トクベツ</t>
    </rPh>
    <rPh sb="43" eb="45">
      <t>コウジョ</t>
    </rPh>
    <rPh sb="48" eb="50">
      <t>マンエン</t>
    </rPh>
    <rPh sb="51" eb="53">
      <t>ドクジ</t>
    </rPh>
    <rPh sb="53" eb="55">
      <t>コウジョ</t>
    </rPh>
    <rPh sb="55" eb="56">
      <t>ガク</t>
    </rPh>
    <phoneticPr fontId="1"/>
  </si>
  <si>
    <t>本人が障害者控除、寡婦控除またはひとり親控除の場合</t>
    <rPh sb="0" eb="2">
      <t>ホンニン</t>
    </rPh>
    <rPh sb="3" eb="6">
      <t>ショウガイシャ</t>
    </rPh>
    <rPh sb="6" eb="8">
      <t>コウジョ</t>
    </rPh>
    <rPh sb="9" eb="11">
      <t>カフ</t>
    </rPh>
    <rPh sb="11" eb="13">
      <t>コウジョ</t>
    </rPh>
    <rPh sb="19" eb="20">
      <t>オヤ</t>
    </rPh>
    <rPh sb="20" eb="22">
      <t>コウジョ</t>
    </rPh>
    <rPh sb="23" eb="25">
      <t>バアイ</t>
    </rPh>
    <phoneticPr fontId="1"/>
  </si>
  <si>
    <t>2割負担</t>
    <rPh sb="1" eb="2">
      <t>ワリ</t>
    </rPh>
    <rPh sb="2" eb="4">
      <t>フタン</t>
    </rPh>
    <phoneticPr fontId="1"/>
  </si>
  <si>
    <t>2割</t>
    <rPh sb="1" eb="2">
      <t>ワリ</t>
    </rPh>
    <phoneticPr fontId="1"/>
  </si>
  <si>
    <t>18,000円(経過措置あり)</t>
    <rPh sb="8" eb="10">
      <t>ケイカ</t>
    </rPh>
    <rPh sb="10" eb="12">
      <t>ソチ</t>
    </rPh>
    <phoneticPr fontId="1"/>
  </si>
  <si>
    <t>18,000円</t>
    <phoneticPr fontId="1"/>
  </si>
  <si>
    <t>自己負担額が2割の方</t>
    <phoneticPr fontId="1"/>
  </si>
  <si>
    <t>・住民税課税所得が28万円以上の被保険者が同一世帯にいる</t>
    <phoneticPr fontId="1"/>
  </si>
  <si>
    <t>かつ</t>
    <phoneticPr fontId="1"/>
  </si>
  <si>
    <t>自己負担額が3割の認定を受けた場合でも、次の条件を満たし、基準収入額適用申請し、受理されると1割～2割負担になることができます。</t>
    <rPh sb="50" eb="51">
      <t>ワリ</t>
    </rPh>
    <phoneticPr fontId="1"/>
  </si>
  <si>
    <t>・同一世帯に被保険者が1人の場合、年金収入＋他所得が200万円以上</t>
    <rPh sb="17" eb="21">
      <t>ネンキンシュウニュウ</t>
    </rPh>
    <rPh sb="22" eb="25">
      <t>タショトク</t>
    </rPh>
    <phoneticPr fontId="1"/>
  </si>
  <si>
    <t>・同一世帯に被保険者が2人以上の場合、年金収入＋他所得が320万円以上</t>
    <phoneticPr fontId="1"/>
  </si>
  <si>
    <t>・同一世帯に被保険者が1人で70～74歳の国民健康保険または会社の健康保険などの加入者がいる場合、年金収入＋他所得が520万円未満</t>
    <phoneticPr fontId="1"/>
  </si>
  <si>
    <t>・同一世帯の被保険者が1人の場合、年金収入＋他所得が383万円未満</t>
    <phoneticPr fontId="1"/>
  </si>
  <si>
    <t>・同一世帯に被保険者が2人以上の場合、年金収入＋他所得が520万円未満</t>
    <phoneticPr fontId="1"/>
  </si>
  <si>
    <t>均等割額（名古屋市4万9,398円）</t>
    <rPh sb="5" eb="9">
      <t>ナゴヤシ</t>
    </rPh>
    <phoneticPr fontId="1"/>
  </si>
  <si>
    <t>所得割額 =（総所得金額等ー基礎控除）× 所得割率（名古屋市9.57%）</t>
    <rPh sb="7" eb="8">
      <t>ソウ</t>
    </rPh>
    <rPh sb="8" eb="10">
      <t>ショトク</t>
    </rPh>
    <rPh sb="10" eb="12">
      <t>キンガク</t>
    </rPh>
    <rPh sb="12" eb="13">
      <t>トウ</t>
    </rPh>
    <rPh sb="26" eb="30">
      <t>ナゴヤシ</t>
    </rPh>
    <phoneticPr fontId="1"/>
  </si>
  <si>
    <r>
      <t>80,100円+（医療費-267,000円）</t>
    </r>
    <r>
      <rPr>
        <sz val="11"/>
        <color theme="1"/>
        <rFont val="Segoe UI Symbol"/>
        <family val="1"/>
      </rPr>
      <t>✕</t>
    </r>
    <r>
      <rPr>
        <sz val="11"/>
        <color theme="1"/>
        <rFont val="游ゴシック"/>
        <family val="3"/>
        <charset val="128"/>
        <scheme val="minor"/>
      </rPr>
      <t>1%（課税所得380万までの人）</t>
    </r>
    <rPh sb="26" eb="28">
      <t>カゼイ</t>
    </rPh>
    <rPh sb="28" eb="30">
      <t>ショトク</t>
    </rPh>
    <rPh sb="33" eb="34">
      <t>マン</t>
    </rPh>
    <rPh sb="37" eb="38">
      <t>ヒト</t>
    </rPh>
    <phoneticPr fontId="1"/>
  </si>
  <si>
    <t>年収130万を超えて社会保険に加入しても、150万を超えれば130万の時より手取りが増える</t>
    <rPh sb="0" eb="2">
      <t>ネンシュウ</t>
    </rPh>
    <rPh sb="5" eb="6">
      <t>マン</t>
    </rPh>
    <rPh sb="7" eb="8">
      <t>コ</t>
    </rPh>
    <rPh sb="10" eb="12">
      <t>シャカイ</t>
    </rPh>
    <rPh sb="12" eb="14">
      <t>ホケン</t>
    </rPh>
    <rPh sb="15" eb="17">
      <t>カニュウ</t>
    </rPh>
    <rPh sb="24" eb="25">
      <t>マン</t>
    </rPh>
    <rPh sb="26" eb="27">
      <t>コ</t>
    </rPh>
    <rPh sb="33" eb="34">
      <t>マン</t>
    </rPh>
    <rPh sb="35" eb="36">
      <t>トキ</t>
    </rPh>
    <rPh sb="38" eb="40">
      <t>テド</t>
    </rPh>
    <rPh sb="42" eb="43">
      <t>フ</t>
    </rPh>
    <phoneticPr fontId="1"/>
  </si>
  <si>
    <t>健保40才以上</t>
    <rPh sb="0" eb="2">
      <t>ケンポ</t>
    </rPh>
    <rPh sb="4" eb="5">
      <t>サイ</t>
    </rPh>
    <rPh sb="5" eb="7">
      <t>イジョウ</t>
    </rPh>
    <phoneticPr fontId="1"/>
  </si>
  <si>
    <t>健保39才以下</t>
    <rPh sb="0" eb="2">
      <t>ケンポ</t>
    </rPh>
    <rPh sb="4" eb="5">
      <t>サイ</t>
    </rPh>
    <rPh sb="5" eb="7">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</si>
</sst>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8">
    <font>
      <sz val="11"/>
      <color theme="1"/>
      <name val="游ゴシック"/>
      <family val="2"/>
      <charset val="128"/>
      <scheme val="minor"/>
    </font>
    <font>
      <sz val="6"/>
      <name val="游ゴシック"/>
      <family val="2"/>
      <charset val="128"/>
      <scheme val="minor"/>
    </font>
    <font>
      <sz val="11"/>
      <color theme="1"/>
      <name val="Yu Gothic"/>
      <family val="3"/>
      <charset val="128"/>
    </font>
    <font>
      <sz val="11"/>
      <color theme="1"/>
      <name val="游ゴシック"/>
      <family val="3"/>
      <charset val="128"/>
    </font>
    <font>
      <sz val="11"/>
      <color theme="1"/>
      <name val="Yu Gothic Medium"/>
      <family val="3"/>
      <charset val="128"/>
    </font>
    <font>
      <sz val="11"/>
      <name val="游ゴシック"/>
      <family val="3"/>
      <charset val="128"/>
      <scheme val="minor"/>
    </font>
    <font>
      <sz val="11"/>
      <color theme="1"/>
      <name val="Segoe UI Symbol"/>
      <family val="1"/>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176" fontId="0" fillId="0" borderId="0" xfId="0" applyNumberFormat="1">
      <alignment vertical="center"/>
    </xf>
    <xf numFmtId="176" fontId="0" fillId="2" borderId="0" xfId="0" applyNumberFormat="1" applyFill="1">
      <alignment vertical="center"/>
    </xf>
    <xf numFmtId="176" fontId="0" fillId="0" borderId="0" xfId="0" applyNumberFormat="1" applyAlignment="1">
      <alignment horizontal="right" vertical="center"/>
    </xf>
    <xf numFmtId="176" fontId="0" fillId="0" borderId="0" xfId="0" applyNumberFormat="1" applyAlignment="1">
      <alignment horizontal="left" vertical="center"/>
    </xf>
    <xf numFmtId="176" fontId="0" fillId="0" borderId="4" xfId="0" applyNumberFormat="1" applyBorder="1">
      <alignment vertical="center"/>
    </xf>
    <xf numFmtId="176" fontId="0" fillId="0" borderId="5" xfId="0" applyNumberFormat="1" applyBorder="1">
      <alignment vertical="center"/>
    </xf>
    <xf numFmtId="176" fontId="0" fillId="0" borderId="6" xfId="0" applyNumberFormat="1" applyBorder="1">
      <alignment vertical="center"/>
    </xf>
    <xf numFmtId="176" fontId="0" fillId="0" borderId="7" xfId="0" applyNumberFormat="1" applyBorder="1">
      <alignment vertical="center"/>
    </xf>
    <xf numFmtId="176" fontId="0" fillId="0" borderId="8" xfId="0" applyNumberFormat="1" applyBorder="1">
      <alignment vertical="center"/>
    </xf>
    <xf numFmtId="0" fontId="0" fillId="2" borderId="0" xfId="0" applyFill="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9" xfId="0" applyBorder="1">
      <alignment vertical="center"/>
    </xf>
    <xf numFmtId="0" fontId="0" fillId="0" borderId="1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5" fillId="0" borderId="9" xfId="0" applyFont="1" applyBorder="1">
      <alignment vertical="center"/>
    </xf>
    <xf numFmtId="0" fontId="5" fillId="0" borderId="0" xfId="0" applyFont="1">
      <alignment vertical="center"/>
    </xf>
    <xf numFmtId="0" fontId="5" fillId="0" borderId="10" xfId="0" applyFont="1" applyBorder="1">
      <alignment vertical="center"/>
    </xf>
    <xf numFmtId="176" fontId="0" fillId="0" borderId="5" xfId="0" applyNumberFormat="1" applyBorder="1" applyAlignment="1">
      <alignment horizontal="left" vertical="center"/>
    </xf>
    <xf numFmtId="176" fontId="0" fillId="0" borderId="11" xfId="0" applyNumberFormat="1" applyBorder="1" applyAlignment="1">
      <alignment horizontal="left" vertical="center"/>
    </xf>
    <xf numFmtId="176" fontId="0" fillId="0" borderId="11" xfId="0" applyNumberFormat="1" applyBorder="1">
      <alignment vertical="center"/>
    </xf>
    <xf numFmtId="0" fontId="0" fillId="0" borderId="0" xfId="0" applyAlignment="1">
      <alignment horizontal="right" vertical="center"/>
    </xf>
    <xf numFmtId="176" fontId="4" fillId="0" borderId="0" xfId="0" applyNumberFormat="1" applyFont="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7" xfId="0" applyBorder="1">
      <alignment vertical="center"/>
    </xf>
    <xf numFmtId="0" fontId="0" fillId="0" borderId="8" xfId="0" applyBorder="1">
      <alignment vertical="center"/>
    </xf>
    <xf numFmtId="0" fontId="0" fillId="0" borderId="11" xfId="0" applyBorder="1">
      <alignment vertical="center"/>
    </xf>
    <xf numFmtId="0" fontId="0" fillId="0" borderId="11" xfId="0" applyBorder="1" applyAlignment="1">
      <alignment horizontal="right" vertical="center"/>
    </xf>
    <xf numFmtId="176" fontId="0" fillId="0" borderId="1" xfId="0" applyNumberFormat="1" applyBorder="1">
      <alignment vertical="center"/>
    </xf>
    <xf numFmtId="176" fontId="0" fillId="0" borderId="2" xfId="0" applyNumberFormat="1" applyBorder="1" applyAlignment="1">
      <alignment horizontal="left" vertical="center"/>
    </xf>
    <xf numFmtId="176" fontId="0" fillId="0" borderId="2" xfId="0" applyNumberFormat="1" applyBorder="1">
      <alignment vertical="center"/>
    </xf>
    <xf numFmtId="176" fontId="0" fillId="0" borderId="3" xfId="0" applyNumberFormat="1" applyBorder="1">
      <alignment vertical="center"/>
    </xf>
    <xf numFmtId="176" fontId="4" fillId="0" borderId="11" xfId="0" applyNumberFormat="1" applyFont="1" applyBorder="1">
      <alignment vertical="center"/>
    </xf>
    <xf numFmtId="0" fontId="3" fillId="0" borderId="0" xfId="0" applyFont="1">
      <alignment vertical="center"/>
    </xf>
    <xf numFmtId="0" fontId="3"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v>40才以上3→2号</c:v>
          </c:tx>
          <c:spPr>
            <a:ln w="28575" cap="rnd">
              <a:solidFill>
                <a:schemeClr val="accent1"/>
              </a:solidFill>
              <a:round/>
            </a:ln>
            <a:effectLst/>
          </c:spPr>
          <c:marker>
            <c:symbol val="none"/>
          </c:marker>
          <c:val>
            <c:numRef>
              <c:f>ｼﾐｭﾚｰｼｮﾝ!$F$3:$F$15</c:f>
              <c:numCache>
                <c:formatCode>#,##0_ ;[Red]\-#,##0\ </c:formatCode>
                <c:ptCount val="13"/>
                <c:pt idx="0">
                  <c:v>756000</c:v>
                </c:pt>
                <c:pt idx="1">
                  <c:v>876000</c:v>
                </c:pt>
                <c:pt idx="2">
                  <c:v>996000</c:v>
                </c:pt>
                <c:pt idx="3">
                  <c:v>1116000</c:v>
                </c:pt>
                <c:pt idx="4">
                  <c:v>1212000</c:v>
                </c:pt>
                <c:pt idx="5">
                  <c:v>1284000</c:v>
                </c:pt>
                <c:pt idx="6">
                  <c:v>1103656</c:v>
                </c:pt>
                <c:pt idx="7">
                  <c:v>1157376</c:v>
                </c:pt>
                <c:pt idx="8">
                  <c:v>1239096</c:v>
                </c:pt>
                <c:pt idx="9">
                  <c:v>1275096</c:v>
                </c:pt>
                <c:pt idx="10">
                  <c:v>1320816</c:v>
                </c:pt>
                <c:pt idx="11">
                  <c:v>1402536</c:v>
                </c:pt>
                <c:pt idx="12">
                  <c:v>1484256</c:v>
                </c:pt>
              </c:numCache>
            </c:numRef>
          </c:val>
          <c:smooth val="0"/>
          <c:extLst>
            <c:ext xmlns:c16="http://schemas.microsoft.com/office/drawing/2014/chart" uri="{C3380CC4-5D6E-409C-BE32-E72D297353CC}">
              <c16:uniqueId val="{00000000-D477-4977-A4D8-7F49F6A77891}"/>
            </c:ext>
          </c:extLst>
        </c:ser>
        <c:ser>
          <c:idx val="1"/>
          <c:order val="1"/>
          <c:tx>
            <c:v>39才以下3→2号</c:v>
          </c:tx>
          <c:spPr>
            <a:ln w="28575" cap="rnd">
              <a:solidFill>
                <a:schemeClr val="accent2"/>
              </a:solidFill>
              <a:round/>
            </a:ln>
            <a:effectLst/>
          </c:spPr>
          <c:marker>
            <c:symbol val="none"/>
          </c:marker>
          <c:val>
            <c:numRef>
              <c:f>ｼﾐｭﾚｰｼｮﾝ!$K$3:$K$15</c:f>
              <c:numCache>
                <c:formatCode>#,##0_ ;[Red]\-#,##0\ </c:formatCode>
                <c:ptCount val="13"/>
                <c:pt idx="0">
                  <c:v>756000</c:v>
                </c:pt>
                <c:pt idx="1">
                  <c:v>876000</c:v>
                </c:pt>
                <c:pt idx="2">
                  <c:v>996000</c:v>
                </c:pt>
                <c:pt idx="3">
                  <c:v>1116000</c:v>
                </c:pt>
                <c:pt idx="4">
                  <c:v>1212000</c:v>
                </c:pt>
                <c:pt idx="5">
                  <c:v>1284000</c:v>
                </c:pt>
                <c:pt idx="6">
                  <c:v>1114480</c:v>
                </c:pt>
                <c:pt idx="7">
                  <c:v>1168992</c:v>
                </c:pt>
                <c:pt idx="8">
                  <c:v>1251492</c:v>
                </c:pt>
                <c:pt idx="9">
                  <c:v>1287492</c:v>
                </c:pt>
                <c:pt idx="10">
                  <c:v>1334004</c:v>
                </c:pt>
                <c:pt idx="11">
                  <c:v>1416504</c:v>
                </c:pt>
                <c:pt idx="12">
                  <c:v>1499016</c:v>
                </c:pt>
              </c:numCache>
            </c:numRef>
          </c:val>
          <c:smooth val="0"/>
          <c:extLst>
            <c:ext xmlns:c16="http://schemas.microsoft.com/office/drawing/2014/chart" uri="{C3380CC4-5D6E-409C-BE32-E72D297353CC}">
              <c16:uniqueId val="{00000001-D477-4977-A4D8-7F49F6A77891}"/>
            </c:ext>
          </c:extLst>
        </c:ser>
        <c:dLbls>
          <c:showLegendKey val="0"/>
          <c:showVal val="0"/>
          <c:showCatName val="0"/>
          <c:showSerName val="0"/>
          <c:showPercent val="0"/>
          <c:showBubbleSize val="0"/>
        </c:dLbls>
        <c:smooth val="0"/>
        <c:axId val="680195440"/>
        <c:axId val="680210528"/>
      </c:lineChart>
      <c:catAx>
        <c:axId val="68019544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80210528"/>
        <c:crosses val="autoZero"/>
        <c:auto val="1"/>
        <c:lblAlgn val="ctr"/>
        <c:lblOffset val="100"/>
        <c:noMultiLvlLbl val="0"/>
      </c:catAx>
      <c:valAx>
        <c:axId val="680210528"/>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80195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198120</xdr:colOff>
      <xdr:row>2</xdr:row>
      <xdr:rowOff>106680</xdr:rowOff>
    </xdr:from>
    <xdr:to>
      <xdr:col>2</xdr:col>
      <xdr:colOff>586740</xdr:colOff>
      <xdr:row>2</xdr:row>
      <xdr:rowOff>106680</xdr:rowOff>
    </xdr:to>
    <xdr:cxnSp macro="">
      <xdr:nvCxnSpPr>
        <xdr:cNvPr id="2" name="直線コネクタ 1">
          <a:extLst>
            <a:ext uri="{FF2B5EF4-FFF2-40B4-BE49-F238E27FC236}">
              <a16:creationId xmlns:a16="http://schemas.microsoft.com/office/drawing/2014/main" id="{2B7B7EC3-0EE0-4173-9C79-F28F2E865B4B}"/>
            </a:ext>
          </a:extLst>
        </xdr:cNvPr>
        <xdr:cNvCxnSpPr/>
      </xdr:nvCxnSpPr>
      <xdr:spPr>
        <a:xfrm>
          <a:off x="1539240" y="563880"/>
          <a:ext cx="3886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205740</xdr:colOff>
      <xdr:row>3</xdr:row>
      <xdr:rowOff>121920</xdr:rowOff>
    </xdr:from>
    <xdr:to>
      <xdr:col>2</xdr:col>
      <xdr:colOff>594360</xdr:colOff>
      <xdr:row>3</xdr:row>
      <xdr:rowOff>121920</xdr:rowOff>
    </xdr:to>
    <xdr:cxnSp macro="">
      <xdr:nvCxnSpPr>
        <xdr:cNvPr id="3" name="直線コネクタ 2">
          <a:extLst>
            <a:ext uri="{FF2B5EF4-FFF2-40B4-BE49-F238E27FC236}">
              <a16:creationId xmlns:a16="http://schemas.microsoft.com/office/drawing/2014/main" id="{4ED3ABE1-5A32-4502-9AAB-7370368EAA65}"/>
            </a:ext>
          </a:extLst>
        </xdr:cNvPr>
        <xdr:cNvCxnSpPr/>
      </xdr:nvCxnSpPr>
      <xdr:spPr>
        <a:xfrm>
          <a:off x="1546860" y="807720"/>
          <a:ext cx="3886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4</xdr:row>
      <xdr:rowOff>121920</xdr:rowOff>
    </xdr:from>
    <xdr:to>
      <xdr:col>2</xdr:col>
      <xdr:colOff>601980</xdr:colOff>
      <xdr:row>4</xdr:row>
      <xdr:rowOff>121920</xdr:rowOff>
    </xdr:to>
    <xdr:cxnSp macro="">
      <xdr:nvCxnSpPr>
        <xdr:cNvPr id="4" name="直線コネクタ 3">
          <a:extLst>
            <a:ext uri="{FF2B5EF4-FFF2-40B4-BE49-F238E27FC236}">
              <a16:creationId xmlns:a16="http://schemas.microsoft.com/office/drawing/2014/main" id="{FA6EF0D8-4302-4485-941B-7A6D77A9FE20}"/>
            </a:ext>
          </a:extLst>
        </xdr:cNvPr>
        <xdr:cNvCxnSpPr/>
      </xdr:nvCxnSpPr>
      <xdr:spPr>
        <a:xfrm>
          <a:off x="861060" y="1036320"/>
          <a:ext cx="10820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39</xdr:row>
      <xdr:rowOff>121920</xdr:rowOff>
    </xdr:from>
    <xdr:to>
      <xdr:col>7</xdr:col>
      <xdr:colOff>617220</xdr:colOff>
      <xdr:row>39</xdr:row>
      <xdr:rowOff>121920</xdr:rowOff>
    </xdr:to>
    <xdr:cxnSp macro="">
      <xdr:nvCxnSpPr>
        <xdr:cNvPr id="5" name="直線矢印コネクタ 4">
          <a:extLst>
            <a:ext uri="{FF2B5EF4-FFF2-40B4-BE49-F238E27FC236}">
              <a16:creationId xmlns:a16="http://schemas.microsoft.com/office/drawing/2014/main" id="{29B18D05-DDA8-4062-9537-AA44FCB08B25}"/>
            </a:ext>
          </a:extLst>
        </xdr:cNvPr>
        <xdr:cNvCxnSpPr/>
      </xdr:nvCxnSpPr>
      <xdr:spPr>
        <a:xfrm>
          <a:off x="4312920" y="4343400"/>
          <a:ext cx="109728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259080</xdr:colOff>
      <xdr:row>41</xdr:row>
      <xdr:rowOff>121920</xdr:rowOff>
    </xdr:from>
    <xdr:to>
      <xdr:col>2</xdr:col>
      <xdr:colOff>647700</xdr:colOff>
      <xdr:row>41</xdr:row>
      <xdr:rowOff>121920</xdr:rowOff>
    </xdr:to>
    <xdr:cxnSp macro="">
      <xdr:nvCxnSpPr>
        <xdr:cNvPr id="6" name="直線コネクタ 5">
          <a:extLst>
            <a:ext uri="{FF2B5EF4-FFF2-40B4-BE49-F238E27FC236}">
              <a16:creationId xmlns:a16="http://schemas.microsoft.com/office/drawing/2014/main" id="{0DFFC8A0-7001-4F45-953C-93E0408A42E9}"/>
            </a:ext>
          </a:extLst>
        </xdr:cNvPr>
        <xdr:cNvCxnSpPr/>
      </xdr:nvCxnSpPr>
      <xdr:spPr>
        <a:xfrm>
          <a:off x="1600200" y="4693920"/>
          <a:ext cx="3886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259080</xdr:colOff>
      <xdr:row>46</xdr:row>
      <xdr:rowOff>121920</xdr:rowOff>
    </xdr:from>
    <xdr:to>
      <xdr:col>2</xdr:col>
      <xdr:colOff>647700</xdr:colOff>
      <xdr:row>46</xdr:row>
      <xdr:rowOff>121920</xdr:rowOff>
    </xdr:to>
    <xdr:cxnSp macro="">
      <xdr:nvCxnSpPr>
        <xdr:cNvPr id="7" name="直線コネクタ 6">
          <a:extLst>
            <a:ext uri="{FF2B5EF4-FFF2-40B4-BE49-F238E27FC236}">
              <a16:creationId xmlns:a16="http://schemas.microsoft.com/office/drawing/2014/main" id="{7CE24079-70E9-4081-84EB-B2B477E1BAB8}"/>
            </a:ext>
          </a:extLst>
        </xdr:cNvPr>
        <xdr:cNvCxnSpPr/>
      </xdr:nvCxnSpPr>
      <xdr:spPr>
        <a:xfrm>
          <a:off x="1600200" y="5836920"/>
          <a:ext cx="3886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182880</xdr:colOff>
      <xdr:row>3</xdr:row>
      <xdr:rowOff>121920</xdr:rowOff>
    </xdr:from>
    <xdr:to>
      <xdr:col>8</xdr:col>
      <xdr:colOff>571500</xdr:colOff>
      <xdr:row>3</xdr:row>
      <xdr:rowOff>121920</xdr:rowOff>
    </xdr:to>
    <xdr:cxnSp macro="">
      <xdr:nvCxnSpPr>
        <xdr:cNvPr id="8" name="直線コネクタ 7">
          <a:extLst>
            <a:ext uri="{FF2B5EF4-FFF2-40B4-BE49-F238E27FC236}">
              <a16:creationId xmlns:a16="http://schemas.microsoft.com/office/drawing/2014/main" id="{15329C1F-A40E-4B8E-8F84-AA38F55FCAEF}"/>
            </a:ext>
          </a:extLst>
        </xdr:cNvPr>
        <xdr:cNvCxnSpPr/>
      </xdr:nvCxnSpPr>
      <xdr:spPr>
        <a:xfrm>
          <a:off x="5646420" y="807720"/>
          <a:ext cx="3886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464820</xdr:colOff>
      <xdr:row>19</xdr:row>
      <xdr:rowOff>106680</xdr:rowOff>
    </xdr:from>
    <xdr:to>
      <xdr:col>3</xdr:col>
      <xdr:colOff>579120</xdr:colOff>
      <xdr:row>23</xdr:row>
      <xdr:rowOff>152400</xdr:rowOff>
    </xdr:to>
    <xdr:sp macro="" textlink="">
      <xdr:nvSpPr>
        <xdr:cNvPr id="9" name="右中かっこ 8">
          <a:extLst>
            <a:ext uri="{FF2B5EF4-FFF2-40B4-BE49-F238E27FC236}">
              <a16:creationId xmlns:a16="http://schemas.microsoft.com/office/drawing/2014/main" id="{F353F23E-2BFE-4F06-AC8D-9D95DA2D7E96}"/>
            </a:ext>
          </a:extLst>
        </xdr:cNvPr>
        <xdr:cNvSpPr/>
      </xdr:nvSpPr>
      <xdr:spPr>
        <a:xfrm>
          <a:off x="2575560" y="3078480"/>
          <a:ext cx="114300" cy="96012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68580</xdr:colOff>
      <xdr:row>22</xdr:row>
      <xdr:rowOff>121920</xdr:rowOff>
    </xdr:from>
    <xdr:to>
      <xdr:col>4</xdr:col>
      <xdr:colOff>60960</xdr:colOff>
      <xdr:row>22</xdr:row>
      <xdr:rowOff>121920</xdr:rowOff>
    </xdr:to>
    <xdr:cxnSp macro="">
      <xdr:nvCxnSpPr>
        <xdr:cNvPr id="10" name="直線コネクタ 9">
          <a:extLst>
            <a:ext uri="{FF2B5EF4-FFF2-40B4-BE49-F238E27FC236}">
              <a16:creationId xmlns:a16="http://schemas.microsoft.com/office/drawing/2014/main" id="{4576F67B-9585-426F-8149-608286D5308F}"/>
            </a:ext>
          </a:extLst>
        </xdr:cNvPr>
        <xdr:cNvCxnSpPr/>
      </xdr:nvCxnSpPr>
      <xdr:spPr>
        <a:xfrm>
          <a:off x="2179320" y="3550920"/>
          <a:ext cx="6629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281940</xdr:colOff>
      <xdr:row>11</xdr:row>
      <xdr:rowOff>114300</xdr:rowOff>
    </xdr:from>
    <xdr:to>
      <xdr:col>3</xdr:col>
      <xdr:colOff>594360</xdr:colOff>
      <xdr:row>11</xdr:row>
      <xdr:rowOff>114300</xdr:rowOff>
    </xdr:to>
    <xdr:cxnSp macro="">
      <xdr:nvCxnSpPr>
        <xdr:cNvPr id="14" name="直線矢印コネクタ 13">
          <a:extLst>
            <a:ext uri="{FF2B5EF4-FFF2-40B4-BE49-F238E27FC236}">
              <a16:creationId xmlns:a16="http://schemas.microsoft.com/office/drawing/2014/main" id="{CF5870FD-2074-4EA3-8119-D5AF34A229EB}"/>
            </a:ext>
          </a:extLst>
        </xdr:cNvPr>
        <xdr:cNvCxnSpPr/>
      </xdr:nvCxnSpPr>
      <xdr:spPr>
        <a:xfrm>
          <a:off x="2392680" y="4000500"/>
          <a:ext cx="312420"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152400</xdr:colOff>
      <xdr:row>11</xdr:row>
      <xdr:rowOff>114300</xdr:rowOff>
    </xdr:from>
    <xdr:to>
      <xdr:col>4</xdr:col>
      <xdr:colOff>2506980</xdr:colOff>
      <xdr:row>11</xdr:row>
      <xdr:rowOff>114300</xdr:rowOff>
    </xdr:to>
    <xdr:cxnSp macro="">
      <xdr:nvCxnSpPr>
        <xdr:cNvPr id="3" name="直線コネクタ 2">
          <a:extLst>
            <a:ext uri="{FF2B5EF4-FFF2-40B4-BE49-F238E27FC236}">
              <a16:creationId xmlns:a16="http://schemas.microsoft.com/office/drawing/2014/main" id="{72EF4F1D-B64E-4237-84E1-9EB37D2325FF}"/>
            </a:ext>
          </a:extLst>
        </xdr:cNvPr>
        <xdr:cNvCxnSpPr/>
      </xdr:nvCxnSpPr>
      <xdr:spPr>
        <a:xfrm>
          <a:off x="1577340" y="2857500"/>
          <a:ext cx="50825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1600200</xdr:colOff>
      <xdr:row>12</xdr:row>
      <xdr:rowOff>121920</xdr:rowOff>
    </xdr:from>
    <xdr:to>
      <xdr:col>4</xdr:col>
      <xdr:colOff>2476500</xdr:colOff>
      <xdr:row>12</xdr:row>
      <xdr:rowOff>121920</xdr:rowOff>
    </xdr:to>
    <xdr:cxnSp macro="">
      <xdr:nvCxnSpPr>
        <xdr:cNvPr id="8" name="直線コネクタ 7">
          <a:extLst>
            <a:ext uri="{FF2B5EF4-FFF2-40B4-BE49-F238E27FC236}">
              <a16:creationId xmlns:a16="http://schemas.microsoft.com/office/drawing/2014/main" id="{87EEBBE9-C166-420C-808E-72770532DEDF}"/>
            </a:ext>
          </a:extLst>
        </xdr:cNvPr>
        <xdr:cNvCxnSpPr/>
      </xdr:nvCxnSpPr>
      <xdr:spPr>
        <a:xfrm>
          <a:off x="5753100" y="3322320"/>
          <a:ext cx="8763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1242060</xdr:colOff>
      <xdr:row>13</xdr:row>
      <xdr:rowOff>137160</xdr:rowOff>
    </xdr:from>
    <xdr:to>
      <xdr:col>4</xdr:col>
      <xdr:colOff>2476500</xdr:colOff>
      <xdr:row>13</xdr:row>
      <xdr:rowOff>137160</xdr:rowOff>
    </xdr:to>
    <xdr:cxnSp macro="">
      <xdr:nvCxnSpPr>
        <xdr:cNvPr id="9" name="直線コネクタ 8">
          <a:extLst>
            <a:ext uri="{FF2B5EF4-FFF2-40B4-BE49-F238E27FC236}">
              <a16:creationId xmlns:a16="http://schemas.microsoft.com/office/drawing/2014/main" id="{F998398B-7015-4539-B06B-D5DBAA5AEF03}"/>
            </a:ext>
          </a:extLst>
        </xdr:cNvPr>
        <xdr:cNvCxnSpPr/>
      </xdr:nvCxnSpPr>
      <xdr:spPr>
        <a:xfrm>
          <a:off x="5547360" y="1280160"/>
          <a:ext cx="12344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457200</xdr:colOff>
      <xdr:row>14</xdr:row>
      <xdr:rowOff>121920</xdr:rowOff>
    </xdr:from>
    <xdr:to>
      <xdr:col>4</xdr:col>
      <xdr:colOff>2461260</xdr:colOff>
      <xdr:row>14</xdr:row>
      <xdr:rowOff>121920</xdr:rowOff>
    </xdr:to>
    <xdr:cxnSp macro="">
      <xdr:nvCxnSpPr>
        <xdr:cNvPr id="10" name="直線コネクタ 9">
          <a:extLst>
            <a:ext uri="{FF2B5EF4-FFF2-40B4-BE49-F238E27FC236}">
              <a16:creationId xmlns:a16="http://schemas.microsoft.com/office/drawing/2014/main" id="{911CBAED-52FA-4CB8-855A-8D5683C043C0}"/>
            </a:ext>
          </a:extLst>
        </xdr:cNvPr>
        <xdr:cNvCxnSpPr/>
      </xdr:nvCxnSpPr>
      <xdr:spPr>
        <a:xfrm>
          <a:off x="4762500" y="1493520"/>
          <a:ext cx="200406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434340</xdr:colOff>
      <xdr:row>17</xdr:row>
      <xdr:rowOff>137160</xdr:rowOff>
    </xdr:from>
    <xdr:to>
      <xdr:col>4</xdr:col>
      <xdr:colOff>2438400</xdr:colOff>
      <xdr:row>17</xdr:row>
      <xdr:rowOff>137160</xdr:rowOff>
    </xdr:to>
    <xdr:cxnSp macro="">
      <xdr:nvCxnSpPr>
        <xdr:cNvPr id="21" name="直線コネクタ 20">
          <a:extLst>
            <a:ext uri="{FF2B5EF4-FFF2-40B4-BE49-F238E27FC236}">
              <a16:creationId xmlns:a16="http://schemas.microsoft.com/office/drawing/2014/main" id="{F88DAC3B-8DFF-4BD6-9918-7F852A204EB3}"/>
            </a:ext>
          </a:extLst>
        </xdr:cNvPr>
        <xdr:cNvCxnSpPr/>
      </xdr:nvCxnSpPr>
      <xdr:spPr>
        <a:xfrm>
          <a:off x="4587240" y="4251960"/>
          <a:ext cx="200406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83820</xdr:colOff>
      <xdr:row>25</xdr:row>
      <xdr:rowOff>121920</xdr:rowOff>
    </xdr:from>
    <xdr:to>
      <xdr:col>3</xdr:col>
      <xdr:colOff>1501140</xdr:colOff>
      <xdr:row>25</xdr:row>
      <xdr:rowOff>121920</xdr:rowOff>
    </xdr:to>
    <xdr:cxnSp macro="">
      <xdr:nvCxnSpPr>
        <xdr:cNvPr id="25" name="直線コネクタ 24">
          <a:extLst>
            <a:ext uri="{FF2B5EF4-FFF2-40B4-BE49-F238E27FC236}">
              <a16:creationId xmlns:a16="http://schemas.microsoft.com/office/drawing/2014/main" id="{B98210EF-7E3E-43FB-8490-A5C2F5BF2390}"/>
            </a:ext>
          </a:extLst>
        </xdr:cNvPr>
        <xdr:cNvCxnSpPr/>
      </xdr:nvCxnSpPr>
      <xdr:spPr>
        <a:xfrm>
          <a:off x="2606040" y="5836920"/>
          <a:ext cx="14173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899160</xdr:colOff>
      <xdr:row>23</xdr:row>
      <xdr:rowOff>121920</xdr:rowOff>
    </xdr:from>
    <xdr:to>
      <xdr:col>4</xdr:col>
      <xdr:colOff>2423160</xdr:colOff>
      <xdr:row>23</xdr:row>
      <xdr:rowOff>121920</xdr:rowOff>
    </xdr:to>
    <xdr:cxnSp macro="">
      <xdr:nvCxnSpPr>
        <xdr:cNvPr id="26" name="直線コネクタ 25">
          <a:extLst>
            <a:ext uri="{FF2B5EF4-FFF2-40B4-BE49-F238E27FC236}">
              <a16:creationId xmlns:a16="http://schemas.microsoft.com/office/drawing/2014/main" id="{A8C01993-4FB1-4C54-A637-56F840A76676}"/>
            </a:ext>
          </a:extLst>
        </xdr:cNvPr>
        <xdr:cNvCxnSpPr/>
      </xdr:nvCxnSpPr>
      <xdr:spPr>
        <a:xfrm>
          <a:off x="5204460" y="3779520"/>
          <a:ext cx="1524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883920</xdr:colOff>
      <xdr:row>24</xdr:row>
      <xdr:rowOff>137160</xdr:rowOff>
    </xdr:from>
    <xdr:to>
      <xdr:col>4</xdr:col>
      <xdr:colOff>2407920</xdr:colOff>
      <xdr:row>24</xdr:row>
      <xdr:rowOff>137160</xdr:rowOff>
    </xdr:to>
    <xdr:cxnSp macro="">
      <xdr:nvCxnSpPr>
        <xdr:cNvPr id="29" name="直線コネクタ 28">
          <a:extLst>
            <a:ext uri="{FF2B5EF4-FFF2-40B4-BE49-F238E27FC236}">
              <a16:creationId xmlns:a16="http://schemas.microsoft.com/office/drawing/2014/main" id="{3C139FB8-7DF8-4591-8950-A7114A4846FD}"/>
            </a:ext>
          </a:extLst>
        </xdr:cNvPr>
        <xdr:cNvCxnSpPr/>
      </xdr:nvCxnSpPr>
      <xdr:spPr>
        <a:xfrm>
          <a:off x="5189220" y="4023360"/>
          <a:ext cx="1524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419100</xdr:colOff>
      <xdr:row>5</xdr:row>
      <xdr:rowOff>121920</xdr:rowOff>
    </xdr:from>
    <xdr:to>
      <xdr:col>4</xdr:col>
      <xdr:colOff>2423160</xdr:colOff>
      <xdr:row>5</xdr:row>
      <xdr:rowOff>121920</xdr:rowOff>
    </xdr:to>
    <xdr:cxnSp macro="">
      <xdr:nvCxnSpPr>
        <xdr:cNvPr id="11" name="直線コネクタ 10">
          <a:extLst>
            <a:ext uri="{FF2B5EF4-FFF2-40B4-BE49-F238E27FC236}">
              <a16:creationId xmlns:a16="http://schemas.microsoft.com/office/drawing/2014/main" id="{C2EE7F2E-5371-4487-8B8E-1D7851E7F2FC}"/>
            </a:ext>
          </a:extLst>
        </xdr:cNvPr>
        <xdr:cNvCxnSpPr/>
      </xdr:nvCxnSpPr>
      <xdr:spPr>
        <a:xfrm>
          <a:off x="4572000" y="1493520"/>
          <a:ext cx="200406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891540</xdr:colOff>
      <xdr:row>6</xdr:row>
      <xdr:rowOff>121920</xdr:rowOff>
    </xdr:from>
    <xdr:to>
      <xdr:col>4</xdr:col>
      <xdr:colOff>2415540</xdr:colOff>
      <xdr:row>6</xdr:row>
      <xdr:rowOff>121920</xdr:rowOff>
    </xdr:to>
    <xdr:cxnSp macro="">
      <xdr:nvCxnSpPr>
        <xdr:cNvPr id="12" name="直線コネクタ 11">
          <a:extLst>
            <a:ext uri="{FF2B5EF4-FFF2-40B4-BE49-F238E27FC236}">
              <a16:creationId xmlns:a16="http://schemas.microsoft.com/office/drawing/2014/main" id="{FB3F8303-BE5E-49C2-A6EC-2F5DCFCE9085}"/>
            </a:ext>
          </a:extLst>
        </xdr:cNvPr>
        <xdr:cNvCxnSpPr/>
      </xdr:nvCxnSpPr>
      <xdr:spPr>
        <a:xfrm>
          <a:off x="5044440" y="1722120"/>
          <a:ext cx="1524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845820</xdr:colOff>
      <xdr:row>2</xdr:row>
      <xdr:rowOff>114300</xdr:rowOff>
    </xdr:from>
    <xdr:to>
      <xdr:col>3</xdr:col>
      <xdr:colOff>1554480</xdr:colOff>
      <xdr:row>2</xdr:row>
      <xdr:rowOff>114300</xdr:rowOff>
    </xdr:to>
    <xdr:cxnSp macro="">
      <xdr:nvCxnSpPr>
        <xdr:cNvPr id="4" name="直線矢印コネクタ 3">
          <a:extLst>
            <a:ext uri="{FF2B5EF4-FFF2-40B4-BE49-F238E27FC236}">
              <a16:creationId xmlns:a16="http://schemas.microsoft.com/office/drawing/2014/main" id="{9EC946EF-0CB0-40F6-9441-A69D8A8378CA}"/>
            </a:ext>
          </a:extLst>
        </xdr:cNvPr>
        <xdr:cNvCxnSpPr/>
      </xdr:nvCxnSpPr>
      <xdr:spPr>
        <a:xfrm>
          <a:off x="3368040" y="800100"/>
          <a:ext cx="708660"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434340</xdr:colOff>
      <xdr:row>7</xdr:row>
      <xdr:rowOff>121920</xdr:rowOff>
    </xdr:from>
    <xdr:to>
      <xdr:col>4</xdr:col>
      <xdr:colOff>2438400</xdr:colOff>
      <xdr:row>7</xdr:row>
      <xdr:rowOff>121920</xdr:rowOff>
    </xdr:to>
    <xdr:cxnSp macro="">
      <xdr:nvCxnSpPr>
        <xdr:cNvPr id="6" name="直線コネクタ 5">
          <a:extLst>
            <a:ext uri="{FF2B5EF4-FFF2-40B4-BE49-F238E27FC236}">
              <a16:creationId xmlns:a16="http://schemas.microsoft.com/office/drawing/2014/main" id="{26385FE4-D6D5-4E7D-BB71-521B5472C6BD}"/>
            </a:ext>
          </a:extLst>
        </xdr:cNvPr>
        <xdr:cNvCxnSpPr/>
      </xdr:nvCxnSpPr>
      <xdr:spPr>
        <a:xfrm>
          <a:off x="4587240" y="1722120"/>
          <a:ext cx="200406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194310</xdr:colOff>
      <xdr:row>15</xdr:row>
      <xdr:rowOff>64770</xdr:rowOff>
    </xdr:from>
    <xdr:to>
      <xdr:col>8</xdr:col>
      <xdr:colOff>331470</xdr:colOff>
      <xdr:row>25</xdr:row>
      <xdr:rowOff>182880</xdr:rowOff>
    </xdr:to>
    <xdr:graphicFrame macro="">
      <xdr:nvGraphicFramePr>
        <xdr:cNvPr id="6" name="グラフ 5">
          <a:extLst>
            <a:ext uri="{FF2B5EF4-FFF2-40B4-BE49-F238E27FC236}">
              <a16:creationId xmlns:a16="http://schemas.microsoft.com/office/drawing/2014/main" id="{4575AF95-3C1C-4732-BBC3-3ED3C76BED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4B58F-67DC-4027-A0E2-534E74E0C7BE}">
  <dimension ref="A1:L75"/>
  <sheetViews>
    <sheetView tabSelected="1" workbookViewId="0">
      <selection activeCell="J21" sqref="J21"/>
    </sheetView>
  </sheetViews>
  <sheetFormatPr defaultRowHeight="18"/>
  <cols>
    <col min="2" max="2" width="9.3984375" customWidth="1"/>
    <col min="3" max="3" width="10.09765625" customWidth="1"/>
    <col min="7" max="7" width="9.5" bestFit="1" customWidth="1"/>
  </cols>
  <sheetData>
    <row r="1" spans="1:12" s="1" customFormat="1">
      <c r="A1" s="2" t="s">
        <v>6</v>
      </c>
      <c r="B1" s="2"/>
      <c r="C1" s="2"/>
    </row>
    <row r="2" spans="1:12" s="1" customFormat="1">
      <c r="A2" s="1" t="s">
        <v>7</v>
      </c>
    </row>
    <row r="3" spans="1:12" s="1" customFormat="1">
      <c r="B3" s="1" t="s">
        <v>8</v>
      </c>
      <c r="D3" s="1" t="s">
        <v>9</v>
      </c>
    </row>
    <row r="4" spans="1:12" s="1" customFormat="1">
      <c r="B4" s="1" t="s">
        <v>10</v>
      </c>
      <c r="D4" s="1" t="s">
        <v>11</v>
      </c>
      <c r="J4" s="1" t="s">
        <v>12</v>
      </c>
    </row>
    <row r="5" spans="1:12" s="1" customFormat="1">
      <c r="A5" s="1" t="s">
        <v>13</v>
      </c>
      <c r="D5" s="1" t="s">
        <v>211</v>
      </c>
    </row>
    <row r="6" spans="1:12" s="1" customFormat="1"/>
    <row r="7" spans="1:12" s="1" customFormat="1">
      <c r="A7" s="3"/>
      <c r="B7" s="3" t="s">
        <v>188</v>
      </c>
      <c r="C7" s="1" t="s">
        <v>74</v>
      </c>
      <c r="F7" s="1" t="s">
        <v>160</v>
      </c>
    </row>
    <row r="8" spans="1:12" s="1" customFormat="1">
      <c r="A8" s="4" t="s">
        <v>192</v>
      </c>
      <c r="B8" s="3" t="s">
        <v>183</v>
      </c>
      <c r="C8" s="8" t="s">
        <v>185</v>
      </c>
      <c r="D8" s="23"/>
      <c r="E8" s="34" t="s">
        <v>189</v>
      </c>
      <c r="F8" s="35"/>
      <c r="G8" s="36"/>
      <c r="H8" s="36"/>
      <c r="I8" s="36"/>
      <c r="J8" s="36"/>
      <c r="K8" s="36"/>
      <c r="L8" s="37"/>
    </row>
    <row r="9" spans="1:12" s="1" customFormat="1">
      <c r="A9" s="4" t="s">
        <v>186</v>
      </c>
      <c r="B9" s="3" t="s">
        <v>184</v>
      </c>
      <c r="C9" s="8" t="s">
        <v>185</v>
      </c>
      <c r="D9" s="23"/>
      <c r="E9" s="8" t="s">
        <v>190</v>
      </c>
      <c r="F9" s="24"/>
      <c r="G9" s="24"/>
      <c r="H9" s="24"/>
      <c r="I9" s="24" t="s">
        <v>168</v>
      </c>
      <c r="J9" s="38"/>
      <c r="K9" s="24"/>
      <c r="L9" s="9"/>
    </row>
    <row r="10" spans="1:12" s="1" customFormat="1">
      <c r="A10" s="4" t="s">
        <v>187</v>
      </c>
      <c r="B10" s="3" t="s">
        <v>184</v>
      </c>
      <c r="C10" s="8" t="s">
        <v>185</v>
      </c>
      <c r="D10" s="23"/>
      <c r="E10" s="5" t="s">
        <v>190</v>
      </c>
      <c r="F10" s="22"/>
      <c r="G10" s="6"/>
      <c r="H10" s="6"/>
      <c r="I10" s="6" t="s">
        <v>191</v>
      </c>
      <c r="J10" s="6"/>
      <c r="K10" s="6"/>
      <c r="L10" s="7"/>
    </row>
    <row r="11" spans="1:12" s="1" customFormat="1">
      <c r="A11" s="3" t="s">
        <v>75</v>
      </c>
      <c r="B11" s="1" t="s">
        <v>76</v>
      </c>
      <c r="D11" s="4"/>
      <c r="J11" s="26"/>
    </row>
    <row r="12" spans="1:12" s="1" customFormat="1">
      <c r="A12" s="3" t="s">
        <v>161</v>
      </c>
      <c r="B12" s="4" t="s">
        <v>169</v>
      </c>
      <c r="E12" s="1" t="s">
        <v>73</v>
      </c>
      <c r="H12" s="1" t="s">
        <v>208</v>
      </c>
      <c r="J12" s="1" t="s">
        <v>1</v>
      </c>
      <c r="L12" s="1" t="s">
        <v>17</v>
      </c>
    </row>
    <row r="13" spans="1:12" s="1" customFormat="1">
      <c r="A13" s="3"/>
      <c r="B13" s="4" t="s">
        <v>162</v>
      </c>
      <c r="I13" s="3" t="s">
        <v>183</v>
      </c>
      <c r="J13" s="8" t="s">
        <v>19</v>
      </c>
      <c r="K13" s="9"/>
      <c r="L13" s="9" t="s">
        <v>20</v>
      </c>
    </row>
    <row r="14" spans="1:12" s="1" customFormat="1">
      <c r="A14" s="3"/>
      <c r="B14" s="4" t="s">
        <v>163</v>
      </c>
      <c r="I14" s="3" t="s">
        <v>184</v>
      </c>
      <c r="J14" s="5" t="s">
        <v>22</v>
      </c>
      <c r="K14" s="6"/>
      <c r="L14" s="7"/>
    </row>
    <row r="15" spans="1:12" s="1" customFormat="1">
      <c r="A15" s="3"/>
      <c r="B15" s="4" t="s">
        <v>166</v>
      </c>
    </row>
    <row r="16" spans="1:12" s="1" customFormat="1">
      <c r="A16" s="3"/>
      <c r="B16" s="4" t="s">
        <v>164</v>
      </c>
    </row>
    <row r="17" spans="1:11" s="1" customFormat="1">
      <c r="A17" s="3"/>
      <c r="B17" s="4" t="s">
        <v>165</v>
      </c>
    </row>
    <row r="18" spans="1:11" s="1" customFormat="1">
      <c r="A18" s="3"/>
      <c r="B18" s="4"/>
    </row>
    <row r="19" spans="1:11" s="1" customFormat="1">
      <c r="A19" s="1" t="s">
        <v>15</v>
      </c>
      <c r="B19" s="4"/>
    </row>
    <row r="20" spans="1:11" s="1" customFormat="1">
      <c r="A20" s="3">
        <v>1</v>
      </c>
      <c r="B20" s="4" t="s">
        <v>16</v>
      </c>
    </row>
    <row r="21" spans="1:11" s="1" customFormat="1">
      <c r="A21" s="3">
        <v>2</v>
      </c>
      <c r="B21" s="4" t="s">
        <v>18</v>
      </c>
      <c r="G21" s="3"/>
    </row>
    <row r="22" spans="1:11" s="1" customFormat="1">
      <c r="A22" s="3">
        <v>3</v>
      </c>
      <c r="B22" s="4" t="s">
        <v>21</v>
      </c>
      <c r="E22" s="1" t="s">
        <v>184</v>
      </c>
      <c r="G22" s="3"/>
    </row>
    <row r="23" spans="1:11" s="1" customFormat="1">
      <c r="A23" s="3">
        <v>4</v>
      </c>
      <c r="B23" s="4" t="s">
        <v>209</v>
      </c>
      <c r="E23" s="1" t="s">
        <v>210</v>
      </c>
    </row>
    <row r="24" spans="1:11" s="1" customFormat="1">
      <c r="A24" s="3">
        <v>5</v>
      </c>
      <c r="B24" s="4" t="s">
        <v>23</v>
      </c>
    </row>
    <row r="25" spans="1:11" s="1" customFormat="1">
      <c r="A25" s="3" t="s">
        <v>71</v>
      </c>
      <c r="B25" s="4" t="s">
        <v>72</v>
      </c>
    </row>
    <row r="26" spans="1:11" s="1" customFormat="1">
      <c r="A26" s="3"/>
      <c r="B26" s="4"/>
    </row>
    <row r="27" spans="1:11" hidden="1">
      <c r="A27" s="10" t="s">
        <v>24</v>
      </c>
      <c r="D27" t="s">
        <v>25</v>
      </c>
      <c r="H27" t="s">
        <v>26</v>
      </c>
    </row>
    <row r="28" spans="1:11" hidden="1">
      <c r="A28" s="11" t="s">
        <v>7</v>
      </c>
      <c r="B28" s="12"/>
      <c r="C28" s="13"/>
      <c r="D28" s="11" t="s">
        <v>27</v>
      </c>
      <c r="E28" s="12"/>
      <c r="F28" s="12"/>
      <c r="G28" s="13"/>
      <c r="H28" s="11" t="s">
        <v>28</v>
      </c>
      <c r="I28" s="12"/>
      <c r="J28" s="12"/>
      <c r="K28" s="13"/>
    </row>
    <row r="29" spans="1:11" hidden="1">
      <c r="A29" s="14" t="s">
        <v>29</v>
      </c>
      <c r="C29" s="15"/>
      <c r="D29" s="14" t="s">
        <v>30</v>
      </c>
      <c r="G29" s="15"/>
      <c r="H29" s="14"/>
      <c r="K29" s="15"/>
    </row>
    <row r="30" spans="1:11" hidden="1">
      <c r="A30" s="14"/>
      <c r="C30" s="15"/>
      <c r="D30" s="14" t="s">
        <v>31</v>
      </c>
      <c r="G30" s="15"/>
      <c r="H30" s="14" t="s">
        <v>31</v>
      </c>
      <c r="K30" s="15"/>
    </row>
    <row r="31" spans="1:11" hidden="1">
      <c r="A31" s="16"/>
      <c r="B31" s="17"/>
      <c r="C31" s="18"/>
      <c r="D31" s="16" t="s">
        <v>32</v>
      </c>
      <c r="E31" s="17"/>
      <c r="F31" s="17"/>
      <c r="G31" s="18"/>
      <c r="H31" s="16" t="s">
        <v>32</v>
      </c>
      <c r="I31" s="17"/>
      <c r="J31" s="17"/>
      <c r="K31" s="18"/>
    </row>
    <row r="32" spans="1:11" hidden="1">
      <c r="A32" s="14" t="s">
        <v>7</v>
      </c>
      <c r="D32" s="11" t="s">
        <v>27</v>
      </c>
      <c r="E32" s="12"/>
      <c r="F32" s="12"/>
      <c r="G32" s="13"/>
      <c r="H32" s="11" t="s">
        <v>28</v>
      </c>
      <c r="K32" s="15"/>
    </row>
    <row r="33" spans="1:11" hidden="1">
      <c r="A33" s="14" t="s">
        <v>33</v>
      </c>
      <c r="D33" s="14" t="s">
        <v>30</v>
      </c>
      <c r="G33" s="15"/>
      <c r="H33" s="14"/>
      <c r="K33" s="15"/>
    </row>
    <row r="34" spans="1:11" hidden="1">
      <c r="A34" s="14"/>
      <c r="D34" s="19" t="s">
        <v>34</v>
      </c>
      <c r="E34" s="20"/>
      <c r="F34" s="20"/>
      <c r="G34" s="21"/>
      <c r="H34" s="19" t="s">
        <v>34</v>
      </c>
      <c r="K34" s="15"/>
    </row>
    <row r="35" spans="1:11" hidden="1">
      <c r="A35" s="16"/>
      <c r="B35" s="17"/>
      <c r="C35" s="17"/>
      <c r="D35" s="16" t="s">
        <v>32</v>
      </c>
      <c r="E35" s="17"/>
      <c r="F35" s="17"/>
      <c r="G35" s="18"/>
      <c r="H35" s="16" t="s">
        <v>32</v>
      </c>
      <c r="I35" s="17"/>
      <c r="J35" s="17"/>
      <c r="K35" s="18"/>
    </row>
    <row r="36" spans="1:11" hidden="1">
      <c r="A36" s="14" t="s">
        <v>13</v>
      </c>
      <c r="D36" s="11" t="s">
        <v>35</v>
      </c>
      <c r="G36" s="15"/>
      <c r="H36" s="11" t="s">
        <v>35</v>
      </c>
      <c r="K36" s="15"/>
    </row>
    <row r="37" spans="1:11" hidden="1">
      <c r="A37" s="14"/>
      <c r="D37" s="19" t="s">
        <v>34</v>
      </c>
      <c r="E37" s="20"/>
      <c r="F37" s="20"/>
      <c r="G37" s="21"/>
      <c r="H37" s="19" t="s">
        <v>34</v>
      </c>
      <c r="K37" s="15"/>
    </row>
    <row r="38" spans="1:11" hidden="1">
      <c r="A38" s="16"/>
      <c r="B38" s="17"/>
      <c r="C38" s="17"/>
      <c r="D38" s="16" t="s">
        <v>32</v>
      </c>
      <c r="E38" s="17"/>
      <c r="F38" s="17"/>
      <c r="G38" s="18"/>
      <c r="H38" s="16" t="s">
        <v>32</v>
      </c>
      <c r="I38" s="17"/>
      <c r="J38" s="17"/>
      <c r="K38" s="18"/>
    </row>
    <row r="39" spans="1:11" s="1" customFormat="1" hidden="1">
      <c r="A39" s="3" t="s">
        <v>36</v>
      </c>
      <c r="B39" s="1" t="s">
        <v>37</v>
      </c>
    </row>
    <row r="40" spans="1:11" s="1" customFormat="1" hidden="1">
      <c r="A40" s="3" t="s">
        <v>38</v>
      </c>
      <c r="B40" s="1" t="s">
        <v>39</v>
      </c>
      <c r="I40" s="1" t="s">
        <v>40</v>
      </c>
    </row>
    <row r="41" spans="1:11" s="1" customFormat="1">
      <c r="A41" s="2" t="s">
        <v>41</v>
      </c>
    </row>
    <row r="42" spans="1:11" s="1" customFormat="1">
      <c r="B42" s="1" t="s">
        <v>42</v>
      </c>
      <c r="D42" s="1" t="s">
        <v>43</v>
      </c>
    </row>
    <row r="43" spans="1:11" s="1" customFormat="1">
      <c r="A43" s="3"/>
      <c r="D43" s="1" t="s">
        <v>44</v>
      </c>
    </row>
    <row r="44" spans="1:11" s="1" customFormat="1">
      <c r="A44" s="3" t="s">
        <v>14</v>
      </c>
      <c r="B44" s="1" t="s">
        <v>45</v>
      </c>
    </row>
    <row r="46" spans="1:11" s="1" customFormat="1">
      <c r="A46" s="2" t="s">
        <v>46</v>
      </c>
    </row>
    <row r="47" spans="1:11" s="1" customFormat="1">
      <c r="B47" s="1" t="s">
        <v>42</v>
      </c>
      <c r="D47" s="1" t="s">
        <v>43</v>
      </c>
    </row>
    <row r="48" spans="1:11" s="1" customFormat="1">
      <c r="D48" s="1" t="s">
        <v>61</v>
      </c>
    </row>
    <row r="49" spans="1:12" s="1" customFormat="1">
      <c r="A49" s="3" t="s">
        <v>14</v>
      </c>
      <c r="B49" s="1" t="s">
        <v>47</v>
      </c>
    </row>
    <row r="51" spans="1:12">
      <c r="A51" s="10" t="s">
        <v>48</v>
      </c>
      <c r="B51" s="10"/>
      <c r="C51" s="25"/>
    </row>
    <row r="52" spans="1:12" hidden="1">
      <c r="B52" t="s">
        <v>49</v>
      </c>
      <c r="H52" t="s">
        <v>50</v>
      </c>
    </row>
    <row r="53" spans="1:12" hidden="1">
      <c r="B53" s="12" t="s">
        <v>51</v>
      </c>
      <c r="C53" s="12"/>
      <c r="D53" s="12"/>
      <c r="E53" s="11" t="s">
        <v>52</v>
      </c>
      <c r="F53" s="12"/>
      <c r="H53" s="12" t="s">
        <v>53</v>
      </c>
      <c r="I53" s="12"/>
      <c r="J53" s="11" t="s">
        <v>54</v>
      </c>
      <c r="K53" s="12"/>
      <c r="L53" s="12"/>
    </row>
    <row r="54" spans="1:12" hidden="1">
      <c r="B54" t="s">
        <v>159</v>
      </c>
      <c r="E54" s="14"/>
    </row>
    <row r="55" spans="1:12" hidden="1"/>
    <row r="56" spans="1:12" hidden="1">
      <c r="B56" t="s">
        <v>55</v>
      </c>
      <c r="H56" t="s">
        <v>56</v>
      </c>
    </row>
    <row r="57" spans="1:12" hidden="1">
      <c r="B57" s="12" t="s">
        <v>52</v>
      </c>
      <c r="C57" s="12"/>
      <c r="D57" s="12"/>
      <c r="E57" s="11" t="s">
        <v>57</v>
      </c>
      <c r="F57" s="12"/>
      <c r="H57" s="12" t="s">
        <v>52</v>
      </c>
      <c r="I57" s="12"/>
      <c r="J57" s="11" t="s">
        <v>51</v>
      </c>
      <c r="K57" s="12"/>
      <c r="L57" s="12"/>
    </row>
    <row r="58" spans="1:12" hidden="1">
      <c r="E58" s="14"/>
      <c r="J58" s="14" t="s">
        <v>159</v>
      </c>
    </row>
    <row r="59" spans="1:12" hidden="1"/>
    <row r="60" spans="1:12" hidden="1">
      <c r="B60" t="s">
        <v>58</v>
      </c>
      <c r="H60" t="s">
        <v>59</v>
      </c>
    </row>
    <row r="61" spans="1:12" hidden="1">
      <c r="B61" s="12" t="s">
        <v>51</v>
      </c>
      <c r="C61" s="12"/>
      <c r="D61" s="12"/>
      <c r="E61" s="11" t="s">
        <v>52</v>
      </c>
      <c r="F61" s="12"/>
      <c r="H61" s="12" t="s">
        <v>60</v>
      </c>
      <c r="I61" s="12"/>
      <c r="J61" s="11" t="s">
        <v>51</v>
      </c>
      <c r="K61" s="12"/>
      <c r="L61" s="12"/>
    </row>
    <row r="62" spans="1:12" hidden="1">
      <c r="B62" t="s">
        <v>159</v>
      </c>
      <c r="E62" s="14"/>
      <c r="J62" s="14" t="s">
        <v>159</v>
      </c>
    </row>
    <row r="63" spans="1:12" hidden="1"/>
    <row r="64" spans="1:12">
      <c r="B64" t="s">
        <v>201</v>
      </c>
    </row>
    <row r="65" spans="1:12">
      <c r="B65" t="s">
        <v>55</v>
      </c>
      <c r="H65" t="s">
        <v>50</v>
      </c>
    </row>
    <row r="66" spans="1:12">
      <c r="B66" s="12" t="s">
        <v>158</v>
      </c>
      <c r="C66" s="12"/>
      <c r="D66" s="12"/>
      <c r="E66" s="11" t="s">
        <v>57</v>
      </c>
      <c r="F66" s="12"/>
      <c r="H66" s="12" t="s">
        <v>53</v>
      </c>
      <c r="I66" s="12"/>
      <c r="J66" s="11" t="s">
        <v>158</v>
      </c>
      <c r="K66" s="12"/>
      <c r="L66" s="12"/>
    </row>
    <row r="68" spans="1:12">
      <c r="A68" s="10" t="s">
        <v>193</v>
      </c>
    </row>
    <row r="69" spans="1:12">
      <c r="A69" s="39" t="s">
        <v>198</v>
      </c>
      <c r="B69" t="s">
        <v>199</v>
      </c>
    </row>
    <row r="70" spans="1:12">
      <c r="A70" s="39" t="s">
        <v>196</v>
      </c>
      <c r="B70" t="s">
        <v>197</v>
      </c>
    </row>
    <row r="71" spans="1:12">
      <c r="A71" s="39" t="s">
        <v>194</v>
      </c>
      <c r="B71" t="s">
        <v>195</v>
      </c>
    </row>
    <row r="72" spans="1:12">
      <c r="A72" s="39" t="s">
        <v>200</v>
      </c>
      <c r="B72" t="s">
        <v>206</v>
      </c>
    </row>
    <row r="73" spans="1:12">
      <c r="A73" s="40" t="s">
        <v>204</v>
      </c>
      <c r="B73" t="s">
        <v>207</v>
      </c>
    </row>
    <row r="74" spans="1:12">
      <c r="A74" t="s">
        <v>202</v>
      </c>
      <c r="C74" t="s">
        <v>203</v>
      </c>
    </row>
    <row r="75" spans="1:12">
      <c r="A75" t="s">
        <v>170</v>
      </c>
      <c r="B75" t="s">
        <v>205</v>
      </c>
    </row>
  </sheetData>
  <sheetProtection algorithmName="SHA-512" hashValue="h+rEyP8ORo2nBsZFw6VuoV5jTxLGeCP88afjBe/gfVKnEYyks2AkHJCHtC6dGPqi457zxcjitngLA4hCkTx4fA==" saltValue="ErczPSvj/mNO9Lt6ZElaNQ==" spinCount="100000" sheet="1" objects="1" scenarios="1"/>
  <phoneticPr fontId="1"/>
  <pageMargins left="0.7" right="0.7" top="0.75" bottom="0.75" header="0.3" footer="0.3"/>
  <pageSetup paperSize="9"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32DE-3AE2-40D6-B843-41D3E9EC4213}">
  <dimension ref="A1:F88"/>
  <sheetViews>
    <sheetView workbookViewId="0">
      <selection activeCell="F36" sqref="F36"/>
    </sheetView>
  </sheetViews>
  <sheetFormatPr defaultRowHeight="18"/>
  <cols>
    <col min="1" max="1" width="9.8984375" customWidth="1"/>
    <col min="3" max="3" width="14.3984375" bestFit="1" customWidth="1"/>
    <col min="4" max="4" width="21.3984375" bestFit="1" customWidth="1"/>
    <col min="5" max="5" width="34.296875" bestFit="1" customWidth="1"/>
    <col min="6" max="6" width="20" bestFit="1" customWidth="1"/>
  </cols>
  <sheetData>
    <row r="1" spans="1:6">
      <c r="A1" s="10" t="s">
        <v>93</v>
      </c>
      <c r="B1" s="10"/>
      <c r="C1" t="s">
        <v>157</v>
      </c>
    </row>
    <row r="2" spans="1:6">
      <c r="A2" t="s">
        <v>142</v>
      </c>
    </row>
    <row r="3" spans="1:6">
      <c r="A3" t="s">
        <v>143</v>
      </c>
      <c r="E3" t="s">
        <v>167</v>
      </c>
    </row>
    <row r="4" spans="1:6">
      <c r="A4" t="s">
        <v>212</v>
      </c>
    </row>
    <row r="5" spans="1:6">
      <c r="A5" t="s">
        <v>144</v>
      </c>
      <c r="F5" t="s">
        <v>151</v>
      </c>
    </row>
    <row r="6" spans="1:6">
      <c r="A6">
        <v>1</v>
      </c>
      <c r="B6" t="s">
        <v>145</v>
      </c>
      <c r="F6" t="s">
        <v>147</v>
      </c>
    </row>
    <row r="7" spans="1:6">
      <c r="A7">
        <v>2</v>
      </c>
      <c r="B7" t="s">
        <v>146</v>
      </c>
      <c r="F7" t="s">
        <v>148</v>
      </c>
    </row>
    <row r="8" spans="1:6">
      <c r="A8">
        <v>3</v>
      </c>
      <c r="B8" t="s">
        <v>213</v>
      </c>
      <c r="F8" t="s">
        <v>149</v>
      </c>
    </row>
    <row r="10" spans="1:6">
      <c r="A10" t="s">
        <v>181</v>
      </c>
    </row>
    <row r="11" spans="1:6">
      <c r="A11">
        <v>1</v>
      </c>
      <c r="B11" t="s">
        <v>171</v>
      </c>
    </row>
    <row r="12" spans="1:6">
      <c r="B12" t="s">
        <v>172</v>
      </c>
      <c r="F12" t="s">
        <v>62</v>
      </c>
    </row>
    <row r="13" spans="1:6">
      <c r="A13">
        <v>2</v>
      </c>
      <c r="B13" t="s">
        <v>173</v>
      </c>
      <c r="F13" t="s">
        <v>63</v>
      </c>
    </row>
    <row r="14" spans="1:6">
      <c r="A14">
        <v>3</v>
      </c>
      <c r="B14" t="s">
        <v>174</v>
      </c>
      <c r="F14" t="s">
        <v>64</v>
      </c>
    </row>
    <row r="15" spans="1:6">
      <c r="A15">
        <v>4</v>
      </c>
      <c r="B15" t="s">
        <v>175</v>
      </c>
      <c r="F15" t="s">
        <v>64</v>
      </c>
    </row>
    <row r="17" spans="1:6">
      <c r="A17" t="s">
        <v>65</v>
      </c>
    </row>
    <row r="18" spans="1:6">
      <c r="B18" t="s">
        <v>176</v>
      </c>
      <c r="F18" t="s">
        <v>180</v>
      </c>
    </row>
    <row r="19" spans="1:6">
      <c r="A19">
        <v>1</v>
      </c>
      <c r="B19" t="s">
        <v>179</v>
      </c>
    </row>
    <row r="20" spans="1:6">
      <c r="A20">
        <v>2</v>
      </c>
      <c r="B20" t="s">
        <v>177</v>
      </c>
    </row>
    <row r="21" spans="1:6">
      <c r="A21">
        <v>3</v>
      </c>
      <c r="B21" t="s">
        <v>178</v>
      </c>
    </row>
    <row r="23" spans="1:6">
      <c r="A23" t="s">
        <v>66</v>
      </c>
    </row>
    <row r="24" spans="1:6">
      <c r="A24">
        <v>1</v>
      </c>
      <c r="B24" t="s">
        <v>97</v>
      </c>
      <c r="F24" t="s">
        <v>68</v>
      </c>
    </row>
    <row r="25" spans="1:6">
      <c r="A25">
        <v>2</v>
      </c>
      <c r="B25" t="s">
        <v>67</v>
      </c>
      <c r="F25" t="s">
        <v>69</v>
      </c>
    </row>
    <row r="26" spans="1:6">
      <c r="A26">
        <v>3</v>
      </c>
      <c r="B26" t="s">
        <v>70</v>
      </c>
      <c r="E26" t="s">
        <v>182</v>
      </c>
    </row>
    <row r="28" spans="1:6">
      <c r="A28" s="10" t="s">
        <v>92</v>
      </c>
      <c r="B28" s="10"/>
    </row>
    <row r="29" spans="1:6">
      <c r="A29" t="s">
        <v>95</v>
      </c>
    </row>
    <row r="30" spans="1:6">
      <c r="A30" t="s">
        <v>227</v>
      </c>
    </row>
    <row r="31" spans="1:6">
      <c r="A31" t="s">
        <v>228</v>
      </c>
    </row>
    <row r="32" spans="1:6">
      <c r="A32" t="s">
        <v>96</v>
      </c>
    </row>
    <row r="34" spans="1:5">
      <c r="A34" t="s">
        <v>91</v>
      </c>
    </row>
    <row r="35" spans="1:5">
      <c r="A35" s="11"/>
      <c r="B35" s="13"/>
      <c r="C35" s="27" t="s">
        <v>77</v>
      </c>
      <c r="D35" s="12" t="s">
        <v>113</v>
      </c>
      <c r="E35" s="13"/>
    </row>
    <row r="36" spans="1:5">
      <c r="A36" s="16"/>
      <c r="B36" s="18"/>
      <c r="C36" s="29" t="s">
        <v>78</v>
      </c>
      <c r="D36" s="11" t="s">
        <v>79</v>
      </c>
      <c r="E36" s="27" t="s">
        <v>80</v>
      </c>
    </row>
    <row r="37" spans="1:5">
      <c r="A37" s="14" t="s">
        <v>110</v>
      </c>
      <c r="C37" s="14" t="s">
        <v>81</v>
      </c>
      <c r="D37" s="11" t="s">
        <v>229</v>
      </c>
      <c r="E37" s="13"/>
    </row>
    <row r="38" spans="1:5">
      <c r="A38" s="14"/>
      <c r="C38" s="14"/>
      <c r="D38" s="16" t="s">
        <v>82</v>
      </c>
      <c r="E38" s="18"/>
    </row>
    <row r="39" spans="1:5">
      <c r="A39" s="11" t="s">
        <v>214</v>
      </c>
      <c r="B39" s="12"/>
      <c r="C39" s="27" t="s">
        <v>215</v>
      </c>
      <c r="D39" t="s">
        <v>216</v>
      </c>
      <c r="E39" s="28" t="s">
        <v>86</v>
      </c>
    </row>
    <row r="40" spans="1:5">
      <c r="A40" s="16"/>
      <c r="B40" s="17"/>
      <c r="C40" s="29"/>
      <c r="D40" s="17" t="s">
        <v>85</v>
      </c>
      <c r="E40" s="29"/>
    </row>
    <row r="41" spans="1:5">
      <c r="A41" s="11" t="s">
        <v>83</v>
      </c>
      <c r="B41" s="12"/>
      <c r="C41" s="27" t="s">
        <v>84</v>
      </c>
      <c r="D41" s="12" t="s">
        <v>217</v>
      </c>
      <c r="E41" s="27" t="s">
        <v>86</v>
      </c>
    </row>
    <row r="42" spans="1:5">
      <c r="A42" s="16"/>
      <c r="B42" s="17"/>
      <c r="C42" s="29"/>
      <c r="D42" s="17" t="s">
        <v>85</v>
      </c>
      <c r="E42" s="29"/>
    </row>
    <row r="43" spans="1:5">
      <c r="A43" s="14" t="s">
        <v>111</v>
      </c>
      <c r="B43" s="27" t="s">
        <v>87</v>
      </c>
      <c r="C43" s="28"/>
      <c r="D43" t="s">
        <v>88</v>
      </c>
      <c r="E43" s="28" t="s">
        <v>89</v>
      </c>
    </row>
    <row r="44" spans="1:5">
      <c r="A44" s="16"/>
      <c r="B44" s="29" t="s">
        <v>90</v>
      </c>
      <c r="C44" s="29"/>
      <c r="D44" s="17"/>
      <c r="E44" s="29" t="s">
        <v>94</v>
      </c>
    </row>
    <row r="45" spans="1:5">
      <c r="A45" t="s">
        <v>112</v>
      </c>
    </row>
    <row r="47" spans="1:5">
      <c r="A47" t="s">
        <v>98</v>
      </c>
    </row>
    <row r="48" spans="1:5">
      <c r="A48" t="s">
        <v>101</v>
      </c>
    </row>
    <row r="49" spans="1:1">
      <c r="A49" t="s">
        <v>102</v>
      </c>
    </row>
    <row r="50" spans="1:1">
      <c r="A50" t="s">
        <v>103</v>
      </c>
    </row>
    <row r="52" spans="1:1">
      <c r="A52" t="s">
        <v>218</v>
      </c>
    </row>
    <row r="53" spans="1:1">
      <c r="A53" t="s">
        <v>219</v>
      </c>
    </row>
    <row r="54" spans="1:1">
      <c r="A54" t="s">
        <v>220</v>
      </c>
    </row>
    <row r="55" spans="1:1">
      <c r="A55" t="s">
        <v>222</v>
      </c>
    </row>
    <row r="56" spans="1:1">
      <c r="A56" t="s">
        <v>223</v>
      </c>
    </row>
    <row r="58" spans="1:1">
      <c r="A58" t="s">
        <v>99</v>
      </c>
    </row>
    <row r="59" spans="1:1">
      <c r="A59" t="s">
        <v>104</v>
      </c>
    </row>
    <row r="60" spans="1:1">
      <c r="A60" t="s">
        <v>105</v>
      </c>
    </row>
    <row r="62" spans="1:1">
      <c r="A62" t="s">
        <v>100</v>
      </c>
    </row>
    <row r="63" spans="1:1">
      <c r="A63" t="s">
        <v>221</v>
      </c>
    </row>
    <row r="64" spans="1:1">
      <c r="A64" t="s">
        <v>225</v>
      </c>
    </row>
    <row r="65" spans="1:6">
      <c r="A65" t="s">
        <v>224</v>
      </c>
    </row>
    <row r="66" spans="1:6">
      <c r="A66" t="s">
        <v>226</v>
      </c>
    </row>
    <row r="68" spans="1:6">
      <c r="A68" t="s">
        <v>106</v>
      </c>
    </row>
    <row r="69" spans="1:6">
      <c r="A69" t="s">
        <v>108</v>
      </c>
    </row>
    <row r="70" spans="1:6">
      <c r="A70" t="s">
        <v>141</v>
      </c>
    </row>
    <row r="71" spans="1:6">
      <c r="A71" t="s">
        <v>107</v>
      </c>
    </row>
    <row r="72" spans="1:6">
      <c r="A72" t="s">
        <v>109</v>
      </c>
    </row>
    <row r="74" spans="1:6">
      <c r="A74" s="10" t="s">
        <v>140</v>
      </c>
      <c r="B74" t="s">
        <v>155</v>
      </c>
      <c r="C74" t="s">
        <v>154</v>
      </c>
      <c r="E74" t="s">
        <v>150</v>
      </c>
      <c r="F74" t="s">
        <v>137</v>
      </c>
    </row>
    <row r="75" spans="1:6">
      <c r="A75" s="30" t="s">
        <v>138</v>
      </c>
      <c r="B75" s="32"/>
      <c r="C75" s="32"/>
      <c r="D75" s="32"/>
      <c r="E75" s="33" t="s">
        <v>152</v>
      </c>
      <c r="F75" s="31" t="s">
        <v>139</v>
      </c>
    </row>
    <row r="76" spans="1:6">
      <c r="A76" s="14" t="s">
        <v>134</v>
      </c>
      <c r="E76" s="25"/>
      <c r="F76" s="15"/>
    </row>
    <row r="77" spans="1:6">
      <c r="A77" s="14"/>
      <c r="B77" t="s">
        <v>114</v>
      </c>
      <c r="E77">
        <v>1.06</v>
      </c>
      <c r="F77" s="15" t="s">
        <v>115</v>
      </c>
    </row>
    <row r="78" spans="1:6">
      <c r="A78" s="14"/>
      <c r="B78" t="s">
        <v>136</v>
      </c>
      <c r="E78">
        <v>1.2</v>
      </c>
      <c r="F78" s="15" t="s">
        <v>116</v>
      </c>
    </row>
    <row r="79" spans="1:6">
      <c r="A79" s="14"/>
      <c r="B79" t="s">
        <v>117</v>
      </c>
      <c r="E79">
        <v>1.6</v>
      </c>
      <c r="F79" s="15" t="s">
        <v>118</v>
      </c>
    </row>
    <row r="80" spans="1:6">
      <c r="A80" s="14"/>
      <c r="B80" t="s">
        <v>119</v>
      </c>
      <c r="E80">
        <v>1.7</v>
      </c>
      <c r="F80" s="15" t="s">
        <v>120</v>
      </c>
    </row>
    <row r="81" spans="1:6">
      <c r="A81" s="14"/>
      <c r="B81" t="s">
        <v>121</v>
      </c>
      <c r="E81">
        <v>1.95</v>
      </c>
      <c r="F81" s="15" t="s">
        <v>122</v>
      </c>
    </row>
    <row r="82" spans="1:6">
      <c r="A82" s="14"/>
      <c r="B82" t="s">
        <v>123</v>
      </c>
      <c r="E82">
        <v>2.1</v>
      </c>
      <c r="F82" s="15" t="s">
        <v>124</v>
      </c>
    </row>
    <row r="83" spans="1:6">
      <c r="A83" s="14"/>
      <c r="B83" t="s">
        <v>125</v>
      </c>
      <c r="E83">
        <v>2.5</v>
      </c>
      <c r="F83" s="15" t="s">
        <v>126</v>
      </c>
    </row>
    <row r="84" spans="1:6">
      <c r="A84" s="14"/>
      <c r="B84" t="s">
        <v>127</v>
      </c>
      <c r="E84">
        <v>2.8</v>
      </c>
      <c r="F84" s="15" t="s">
        <v>128</v>
      </c>
    </row>
    <row r="85" spans="1:6">
      <c r="A85" s="14"/>
      <c r="B85" t="s">
        <v>129</v>
      </c>
      <c r="E85">
        <v>3.3</v>
      </c>
      <c r="F85" s="15" t="s">
        <v>130</v>
      </c>
    </row>
    <row r="86" spans="1:6">
      <c r="A86" s="14"/>
      <c r="B86" t="s">
        <v>131</v>
      </c>
      <c r="E86">
        <v>4</v>
      </c>
      <c r="F86" s="15" t="s">
        <v>132</v>
      </c>
    </row>
    <row r="87" spans="1:6">
      <c r="A87" s="16"/>
      <c r="B87" s="17" t="s">
        <v>133</v>
      </c>
      <c r="C87" s="17"/>
      <c r="D87" s="17"/>
      <c r="E87" s="17">
        <v>6</v>
      </c>
      <c r="F87" s="18" t="s">
        <v>135</v>
      </c>
    </row>
    <row r="88" spans="1:6">
      <c r="A88" t="s">
        <v>153</v>
      </c>
      <c r="B88" t="s">
        <v>156</v>
      </c>
    </row>
  </sheetData>
  <sheetProtection algorithmName="SHA-512" hashValue="dNQVqFPXNjSQnz37qLmmSd1+/JciPO53xzIsYVL5sW+LzqS6s7v0nkZMMr6v4YU9DJJjmVY2ZLxjBn8K6/9W8Q==" saltValue="glQfrA7Ig2wGoqOL2xmTEA==" spinCount="100000" sheet="1" objects="1" scenarios="1"/>
  <phoneticPr fontId="1"/>
  <pageMargins left="0.7" right="0.7" top="0.75" bottom="0.75" header="0.3" footer="0.3"/>
  <pageSetup paperSize="9"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E61BC-CC6D-426F-B333-71AA2510D3AF}">
  <dimension ref="A1:P15"/>
  <sheetViews>
    <sheetView workbookViewId="0">
      <selection activeCell="A19" sqref="A19"/>
    </sheetView>
  </sheetViews>
  <sheetFormatPr defaultRowHeight="18"/>
  <cols>
    <col min="1" max="1" width="8.796875" style="1"/>
    <col min="2" max="2" width="9.8984375" style="1" bestFit="1" customWidth="1"/>
    <col min="3" max="3" width="12.59765625" style="1" bestFit="1" customWidth="1"/>
    <col min="4" max="5" width="8.796875" style="1"/>
    <col min="6" max="6" width="10.3984375" style="1" bestFit="1" customWidth="1"/>
    <col min="7" max="7" width="8.796875" style="1"/>
    <col min="8" max="8" width="12.59765625" style="1" bestFit="1" customWidth="1"/>
    <col min="9" max="9" width="10.69921875" style="1" customWidth="1"/>
    <col min="10" max="10" width="8.796875" style="1"/>
    <col min="11" max="11" width="10.3984375" style="1" bestFit="1" customWidth="1"/>
    <col min="12" max="16" width="8.796875" style="1"/>
  </cols>
  <sheetData>
    <row r="1" spans="1:11">
      <c r="A1" s="1" t="s">
        <v>230</v>
      </c>
    </row>
    <row r="2" spans="1:11">
      <c r="A2" s="1" t="s">
        <v>0</v>
      </c>
      <c r="B2" s="1" t="s">
        <v>3</v>
      </c>
      <c r="C2" s="1" t="s">
        <v>231</v>
      </c>
      <c r="D2" s="1" t="s">
        <v>2</v>
      </c>
      <c r="E2" s="1" t="s">
        <v>4</v>
      </c>
      <c r="F2" s="1" t="s">
        <v>5</v>
      </c>
      <c r="H2" s="1" t="s">
        <v>232</v>
      </c>
      <c r="I2" s="1" t="s">
        <v>2</v>
      </c>
      <c r="J2" s="1" t="s">
        <v>4</v>
      </c>
      <c r="K2" s="1" t="s">
        <v>5</v>
      </c>
    </row>
    <row r="3" spans="1:11">
      <c r="A3" s="1">
        <v>63000</v>
      </c>
      <c r="B3" s="1">
        <f>A3*12</f>
        <v>756000</v>
      </c>
      <c r="E3" s="1">
        <f>SUM(C3:D3)*12</f>
        <v>0</v>
      </c>
      <c r="F3" s="1">
        <f>B3-E3</f>
        <v>756000</v>
      </c>
      <c r="J3" s="1">
        <f>SUM(H3:I3)*12</f>
        <v>0</v>
      </c>
      <c r="K3" s="1">
        <f>B3-J3</f>
        <v>756000</v>
      </c>
    </row>
    <row r="4" spans="1:11">
      <c r="A4" s="1">
        <v>73000</v>
      </c>
      <c r="B4" s="1">
        <f t="shared" ref="B4:B15" si="0">A4*12</f>
        <v>876000</v>
      </c>
      <c r="E4" s="1">
        <f t="shared" ref="E4:E15" si="1">SUM(C4:D4)*12</f>
        <v>0</v>
      </c>
      <c r="F4" s="1">
        <f t="shared" ref="F4:F15" si="2">B4-E4</f>
        <v>876000</v>
      </c>
      <c r="J4" s="1">
        <f t="shared" ref="J4:J15" si="3">SUM(H4:I4)*12</f>
        <v>0</v>
      </c>
      <c r="K4" s="1">
        <f t="shared" ref="K4:K15" si="4">B4-J4</f>
        <v>876000</v>
      </c>
    </row>
    <row r="5" spans="1:11">
      <c r="A5" s="1">
        <v>83000</v>
      </c>
      <c r="B5" s="1">
        <f t="shared" si="0"/>
        <v>996000</v>
      </c>
      <c r="E5" s="1">
        <f t="shared" si="1"/>
        <v>0</v>
      </c>
      <c r="F5" s="1">
        <f t="shared" si="2"/>
        <v>996000</v>
      </c>
      <c r="J5" s="1">
        <f t="shared" si="3"/>
        <v>0</v>
      </c>
      <c r="K5" s="1">
        <f t="shared" si="4"/>
        <v>996000</v>
      </c>
    </row>
    <row r="6" spans="1:11">
      <c r="A6" s="1">
        <v>93000</v>
      </c>
      <c r="B6" s="1">
        <f t="shared" si="0"/>
        <v>1116000</v>
      </c>
      <c r="E6" s="1">
        <f t="shared" si="1"/>
        <v>0</v>
      </c>
      <c r="F6" s="1">
        <f t="shared" si="2"/>
        <v>1116000</v>
      </c>
      <c r="J6" s="1">
        <f t="shared" si="3"/>
        <v>0</v>
      </c>
      <c r="K6" s="1">
        <f t="shared" si="4"/>
        <v>1116000</v>
      </c>
    </row>
    <row r="7" spans="1:11">
      <c r="A7" s="1">
        <v>101000</v>
      </c>
      <c r="B7" s="1">
        <f t="shared" si="0"/>
        <v>1212000</v>
      </c>
      <c r="E7" s="1">
        <f t="shared" si="1"/>
        <v>0</v>
      </c>
      <c r="F7" s="1">
        <f t="shared" si="2"/>
        <v>1212000</v>
      </c>
      <c r="J7" s="1">
        <f t="shared" si="3"/>
        <v>0</v>
      </c>
      <c r="K7" s="1">
        <f t="shared" si="4"/>
        <v>1212000</v>
      </c>
    </row>
    <row r="8" spans="1:11">
      <c r="A8" s="1">
        <v>107000</v>
      </c>
      <c r="B8" s="2">
        <f t="shared" si="0"/>
        <v>1284000</v>
      </c>
      <c r="E8" s="1">
        <f t="shared" si="1"/>
        <v>0</v>
      </c>
      <c r="F8" s="2">
        <f t="shared" si="2"/>
        <v>1284000</v>
      </c>
      <c r="J8" s="1">
        <f t="shared" si="3"/>
        <v>0</v>
      </c>
      <c r="K8" s="2">
        <f t="shared" si="4"/>
        <v>1284000</v>
      </c>
    </row>
    <row r="9" spans="1:11">
      <c r="A9" s="1">
        <v>108333</v>
      </c>
      <c r="B9" s="2">
        <v>1300000</v>
      </c>
      <c r="C9" s="1">
        <v>6297</v>
      </c>
      <c r="D9" s="1">
        <v>10065</v>
      </c>
      <c r="E9" s="1">
        <f t="shared" ref="E9" si="5">SUM(C9:D9)*12</f>
        <v>196344</v>
      </c>
      <c r="F9" s="1">
        <f t="shared" ref="F9" si="6">B9-E9</f>
        <v>1103656</v>
      </c>
      <c r="H9" s="1">
        <v>5395</v>
      </c>
      <c r="I9" s="1">
        <v>10065</v>
      </c>
      <c r="J9" s="1">
        <f t="shared" si="3"/>
        <v>185520</v>
      </c>
      <c r="K9" s="1">
        <f t="shared" ref="K9" si="7">B9-J9</f>
        <v>1114480</v>
      </c>
    </row>
    <row r="10" spans="1:11">
      <c r="A10" s="1">
        <v>114000</v>
      </c>
      <c r="B10" s="1">
        <f t="shared" si="0"/>
        <v>1368000</v>
      </c>
      <c r="C10" s="1">
        <v>6755</v>
      </c>
      <c r="D10" s="1">
        <v>10797</v>
      </c>
      <c r="E10" s="1">
        <f t="shared" si="1"/>
        <v>210624</v>
      </c>
      <c r="F10" s="1">
        <f t="shared" si="2"/>
        <v>1157376</v>
      </c>
      <c r="H10" s="1">
        <v>5787</v>
      </c>
      <c r="I10" s="1">
        <v>10797</v>
      </c>
      <c r="J10" s="1">
        <f t="shared" si="3"/>
        <v>199008</v>
      </c>
      <c r="K10" s="1">
        <f t="shared" si="4"/>
        <v>1168992</v>
      </c>
    </row>
    <row r="11" spans="1:11">
      <c r="A11" s="1">
        <v>122000</v>
      </c>
      <c r="B11" s="1">
        <f t="shared" si="0"/>
        <v>1464000</v>
      </c>
      <c r="C11" s="1">
        <v>7213</v>
      </c>
      <c r="D11" s="1">
        <v>11529</v>
      </c>
      <c r="E11" s="1">
        <f t="shared" si="1"/>
        <v>224904</v>
      </c>
      <c r="F11" s="1">
        <f t="shared" si="2"/>
        <v>1239096</v>
      </c>
      <c r="H11" s="1">
        <v>6180</v>
      </c>
      <c r="I11" s="1">
        <v>11529</v>
      </c>
      <c r="J11" s="1">
        <f t="shared" si="3"/>
        <v>212508</v>
      </c>
      <c r="K11" s="1">
        <f t="shared" si="4"/>
        <v>1251492</v>
      </c>
    </row>
    <row r="12" spans="1:11">
      <c r="A12" s="1">
        <v>125000</v>
      </c>
      <c r="B12" s="2">
        <v>1500000</v>
      </c>
      <c r="C12" s="1">
        <v>7213</v>
      </c>
      <c r="D12" s="1">
        <v>11529</v>
      </c>
      <c r="E12" s="1">
        <f t="shared" ref="E12" si="8">SUM(C12:D12)*12</f>
        <v>224904</v>
      </c>
      <c r="F12" s="2">
        <f t="shared" ref="F12" si="9">B12-E12</f>
        <v>1275096</v>
      </c>
      <c r="H12" s="1">
        <v>6180</v>
      </c>
      <c r="I12" s="1">
        <v>11529</v>
      </c>
      <c r="J12" s="1">
        <f t="shared" si="3"/>
        <v>212508</v>
      </c>
      <c r="K12" s="2">
        <f t="shared" ref="K12" si="10">B12-J12</f>
        <v>1287492</v>
      </c>
    </row>
    <row r="13" spans="1:11">
      <c r="A13" s="1">
        <v>130000</v>
      </c>
      <c r="B13" s="1">
        <f t="shared" si="0"/>
        <v>1560000</v>
      </c>
      <c r="C13" s="1">
        <v>7671</v>
      </c>
      <c r="D13" s="1">
        <v>12261</v>
      </c>
      <c r="E13" s="1">
        <f t="shared" si="1"/>
        <v>239184</v>
      </c>
      <c r="F13" s="1">
        <f t="shared" si="2"/>
        <v>1320816</v>
      </c>
      <c r="H13" s="1">
        <v>6572</v>
      </c>
      <c r="I13" s="1">
        <v>12261</v>
      </c>
      <c r="J13" s="1">
        <f t="shared" si="3"/>
        <v>225996</v>
      </c>
      <c r="K13" s="1">
        <f t="shared" si="4"/>
        <v>1334004</v>
      </c>
    </row>
    <row r="14" spans="1:11">
      <c r="A14" s="1">
        <v>138000</v>
      </c>
      <c r="B14" s="1">
        <f t="shared" si="0"/>
        <v>1656000</v>
      </c>
      <c r="C14" s="1">
        <v>8129</v>
      </c>
      <c r="D14" s="1">
        <v>12993</v>
      </c>
      <c r="E14" s="1">
        <f t="shared" si="1"/>
        <v>253464</v>
      </c>
      <c r="F14" s="1">
        <f t="shared" si="2"/>
        <v>1402536</v>
      </c>
      <c r="H14" s="1">
        <v>6965</v>
      </c>
      <c r="I14" s="1">
        <v>12993</v>
      </c>
      <c r="J14" s="1">
        <f t="shared" si="3"/>
        <v>239496</v>
      </c>
      <c r="K14" s="1">
        <f t="shared" si="4"/>
        <v>1416504</v>
      </c>
    </row>
    <row r="15" spans="1:11">
      <c r="A15" s="1">
        <v>146000</v>
      </c>
      <c r="B15" s="1">
        <f t="shared" si="0"/>
        <v>1752000</v>
      </c>
      <c r="C15" s="1">
        <v>8587</v>
      </c>
      <c r="D15" s="1">
        <v>13725</v>
      </c>
      <c r="E15" s="1">
        <f t="shared" si="1"/>
        <v>267744</v>
      </c>
      <c r="F15" s="1">
        <f t="shared" si="2"/>
        <v>1484256</v>
      </c>
      <c r="H15" s="1">
        <v>7357</v>
      </c>
      <c r="I15" s="1">
        <v>13725</v>
      </c>
      <c r="J15" s="1">
        <f t="shared" si="3"/>
        <v>252984</v>
      </c>
      <c r="K15" s="1">
        <f t="shared" si="4"/>
        <v>1499016</v>
      </c>
    </row>
  </sheetData>
  <sheetProtection algorithmName="SHA-512" hashValue="7Is9djBM7HnEzAU1wOjCcrVYr7jiIBSPvNr5huXOHzF1LuPwkX55PBlTiYcWtb43lHMiXmvqbkjg/1TAA6ES7w==" saltValue="oLDmW5vCEBafi3npgnSdnw==" spinCount="100000" sheet="1" objects="1" scenarios="1"/>
  <phoneticPr fontId="1"/>
  <pageMargins left="0.7" right="0.7" top="0.75" bottom="0.75" header="0.3" footer="0.3"/>
  <pageSetup paperSize="9"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社保年金</vt:lpstr>
      <vt:lpstr>国保等</vt:lpstr>
      <vt:lpstr>ｼﾐｭﾚｰｼｮﾝ</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川村 真吾</cp:lastModifiedBy>
  <cp:lastPrinted>2022-09-30T07:53:43Z</cp:lastPrinted>
  <dcterms:created xsi:type="dcterms:W3CDTF">2020-03-04T04:04:39Z</dcterms:created>
  <dcterms:modified xsi:type="dcterms:W3CDTF">2022-09-30T18:17:21Z</dcterms:modified>
</cp:coreProperties>
</file>